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083" windowHeight="9034"/>
  </bookViews>
  <sheets>
    <sheet name="Համայնքապետարան" sheetId="15" r:id="rId1"/>
  </sheets>
  <calcPr calcId="162913"/>
</workbook>
</file>

<file path=xl/calcChain.xml><?xml version="1.0" encoding="utf-8"?>
<calcChain xmlns="http://schemas.openxmlformats.org/spreadsheetml/2006/main">
  <c r="G75" i="15" l="1"/>
  <c r="G74" i="15"/>
  <c r="G70" i="15"/>
  <c r="G71" i="15"/>
  <c r="G72" i="15"/>
  <c r="G67" i="15"/>
  <c r="G68" i="15"/>
  <c r="G69" i="15"/>
  <c r="G66" i="15"/>
  <c r="G9" i="15"/>
  <c r="G10" i="15"/>
  <c r="G11" i="15"/>
  <c r="G12" i="15"/>
  <c r="G7" i="15"/>
  <c r="H9" i="15" l="1"/>
  <c r="E76" i="15" l="1"/>
  <c r="H75" i="15" l="1"/>
  <c r="H74" i="15"/>
  <c r="H51" i="15" l="1"/>
  <c r="H70" i="15" l="1"/>
  <c r="H68" i="15"/>
  <c r="H67" i="15"/>
  <c r="H66" i="15"/>
  <c r="H72" i="15"/>
  <c r="H71" i="15"/>
  <c r="H69" i="15"/>
  <c r="H48" i="15"/>
  <c r="H40" i="15"/>
  <c r="H17" i="15"/>
  <c r="H12" i="15" l="1"/>
  <c r="G76" i="15"/>
  <c r="H76" i="15" s="1"/>
  <c r="H7" i="15"/>
  <c r="H10" i="15"/>
  <c r="H61" i="15" l="1"/>
  <c r="H62" i="15"/>
  <c r="H63" i="15"/>
  <c r="H64" i="15"/>
  <c r="H60" i="15"/>
  <c r="H55" i="15"/>
  <c r="H56" i="15"/>
  <c r="H57" i="15"/>
  <c r="H58" i="15"/>
  <c r="H54" i="15"/>
  <c r="H45" i="15" l="1"/>
  <c r="H46" i="15"/>
  <c r="H47" i="15"/>
  <c r="H49" i="15"/>
  <c r="H50" i="15"/>
  <c r="H52" i="15"/>
  <c r="H44" i="15"/>
  <c r="H38" i="15"/>
  <c r="H39" i="15"/>
  <c r="H41" i="15"/>
  <c r="H42" i="15"/>
  <c r="H37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22" i="15"/>
  <c r="H15" i="15"/>
  <c r="H16" i="15"/>
  <c r="H18" i="15"/>
  <c r="H19" i="15"/>
  <c r="H20" i="15"/>
  <c r="H21" i="15"/>
  <c r="H14" i="15"/>
  <c r="H8" i="15"/>
  <c r="H11" i="15"/>
</calcChain>
</file>

<file path=xl/sharedStrings.xml><?xml version="1.0" encoding="utf-8"?>
<sst xmlns="http://schemas.openxmlformats.org/spreadsheetml/2006/main" count="130" uniqueCount="119">
  <si>
    <t>Հ/Հ</t>
  </si>
  <si>
    <t>ՏԱՐԵԿԱՆ ԱՇԽԱՏԱՎԱՐՁ</t>
  </si>
  <si>
    <t>Ճամբարակ համայնքի ավագանու</t>
  </si>
  <si>
    <t>ՀԱՅԱՍՏԱՆԻ ՀԱՆՐԱՊԵՏՈւԹՅԱՆ ԳԵՂԱՐՔՈւՆԻՔԻ ՄԱՐԶԻ ՃԱՄԲԱՐԱԿԻ ՀԱՄԱՅՆՔԱՊԵՏԱՐԱՆԻ ԱՇԽԱՏԱԿԱԶՄԻ ԱՇԽԱՏԱԿԻՑՆԵՐԻ ԹՎԱՔԱՆԱԿԸ, ՀԱՍՏԻՔԱՑՈւՑԱԿԸ ԵՎ ՊԱՇՏՈՆԱՅԻՆ ԴՐՈւՅՔԱՉԱՓԵՐԸ</t>
  </si>
  <si>
    <t>ՀԱՍՏԻՔԻ ԱՆՎԱՆՈւՄԸ</t>
  </si>
  <si>
    <t>ԾԱԾԿԱԳԻՐ</t>
  </si>
  <si>
    <t xml:space="preserve">ՀԱՍՏԻՔԱՅԻՆ ՄԻԱՎՈՐԸ </t>
  </si>
  <si>
    <t>ՊԱՇՏՈՆԱՅԻՆ ԴՐՈւՅՔԱՉԱՓԸ (սահմանվում է հաստիքային մեկ միավորի համար)</t>
  </si>
  <si>
    <t>ԱՇԽԱՏԱՎԱՐՁ ԸՆԴԱՄԵՆԸ</t>
  </si>
  <si>
    <t>Համայնքի ղեկավար</t>
  </si>
  <si>
    <t>Համայնքի ղեկավարի առաջին տեղակալ</t>
  </si>
  <si>
    <t>Համայնքի ղեկավարի տեղակալ</t>
  </si>
  <si>
    <t>Համայնքի ղեկավարի խորհրդական</t>
  </si>
  <si>
    <t>Համայնքի ղեկավարի օգնական</t>
  </si>
  <si>
    <t>Համայնքի վարչական ղեկավարներ</t>
  </si>
  <si>
    <t>ՀԱՄԱՅՆՔԱՅԻՆ ԾԱՌԱՅՈՂՆԵՐ</t>
  </si>
  <si>
    <t>Աշխատակազմի քարտուղար</t>
  </si>
  <si>
    <t>1.1-1</t>
  </si>
  <si>
    <t>2.3-10</t>
  </si>
  <si>
    <t>2.3-11</t>
  </si>
  <si>
    <t>Աշխատակազմի առաջատար մասնագետ-/սոցիալական աշխատող/</t>
  </si>
  <si>
    <t>3.1-7</t>
  </si>
  <si>
    <t>Աշխատակազմի առաջատար մասնագետ-/Շողակաթի ՔՍԳ /</t>
  </si>
  <si>
    <t>3.1-8</t>
  </si>
  <si>
    <t>Աշխատակազմի 1-ին կարգի մասնագետ-օպերատոր /Ճամբարակ/</t>
  </si>
  <si>
    <t>3.2-7</t>
  </si>
  <si>
    <t>Աշխատակազմի 1-ին կարգի մասնագետ-օպերատոր /Ծափաթաղ/</t>
  </si>
  <si>
    <t>3.2-17</t>
  </si>
  <si>
    <t>Աշխատակազմի 1-ին կարգի մասնագետ-օպերատոր /Ջիլ/</t>
  </si>
  <si>
    <t>3.2-16</t>
  </si>
  <si>
    <t>Աշխատակազմի 1-ին կարգի մասնագետ-օպերատոր /Արտանիշ/</t>
  </si>
  <si>
    <t>3.2-15</t>
  </si>
  <si>
    <t>Աշխատակազմի 1-ին կարգի մասնագետ-օպերատոր /Շողակաթ/</t>
  </si>
  <si>
    <t>3.2-14</t>
  </si>
  <si>
    <t>Աշխատակազմի 1-ին կարգի մասնագետ-օպերատոր/Աղբերք/</t>
  </si>
  <si>
    <t>3.2-13</t>
  </si>
  <si>
    <t>Աշխատակազմի 1-ին կարգի մասնագետ-օպերատոր /Դրախտիկ /</t>
  </si>
  <si>
    <t>3.2-12</t>
  </si>
  <si>
    <t>Աշխատակազմի առաջատար մասնագետ-օպերատոր /Վահան/</t>
  </si>
  <si>
    <t>3.1-9</t>
  </si>
  <si>
    <t>Աշխատակազմի առաջատար մասնագետ-օպերատոր /Թթուջուր/</t>
  </si>
  <si>
    <t>3.1-10</t>
  </si>
  <si>
    <t>Աշխատակազմի 1-ին կարգի մասնագետ-օպերատոր /Գետիկ/</t>
  </si>
  <si>
    <t>3.2-8</t>
  </si>
  <si>
    <t>Աշխատակազմի առաջատար մասնագետ-օպերատոր /Մարտունի/</t>
  </si>
  <si>
    <t>3.1-11</t>
  </si>
  <si>
    <t>Աշխատակազմի առաջատար մասնագետ-օպերատոր /Այգուտ/</t>
  </si>
  <si>
    <t>3.1-12</t>
  </si>
  <si>
    <t>Աշխատակազմի 1-ին կարգի մասնագետ-օպերատոր /Դպրաբակ/</t>
  </si>
  <si>
    <t>3.2-9</t>
  </si>
  <si>
    <t>Աշխատակազմի 1-ին կարգի մասնագետ-օպերատոր /Կալավան-Բարեպատ/</t>
  </si>
  <si>
    <t>3.2-10</t>
  </si>
  <si>
    <t>Աշխատակազմի 1-ին կարգի մասնագետ-օպերատոր /Ձորավանք/</t>
  </si>
  <si>
    <t>3.2-18</t>
  </si>
  <si>
    <t>Աշխատակազմի 1-ին կարգի մասնագետ-օպերատոր /Անտառամեջ/</t>
  </si>
  <si>
    <t>3.2-11</t>
  </si>
  <si>
    <t>ՖԻՆԱՆՍԱՏՆՏԵՍԱԳԻՏԱԿԱՆ, ԵԿԱՄՈւՏՆԵՐԻ ՀԱՇՎԱՌՄԱՆ ԵՎ ՀԱՎԱՔԱԳՐՄԱՆ ԲԱԺԻՆ</t>
  </si>
  <si>
    <t xml:space="preserve"> բաժնի պետ</t>
  </si>
  <si>
    <t>2.1-1</t>
  </si>
  <si>
    <t xml:space="preserve"> բաժնի գլխավոր մասնագետ</t>
  </si>
  <si>
    <t>2.3-1</t>
  </si>
  <si>
    <t>2.3-2</t>
  </si>
  <si>
    <t xml:space="preserve"> բաժնի առաջատար մասնագետ</t>
  </si>
  <si>
    <t>3.1-1</t>
  </si>
  <si>
    <t xml:space="preserve"> բաժնի 1-ին կարգի մասնագետ</t>
  </si>
  <si>
    <t>3.2-1</t>
  </si>
  <si>
    <t>ՔԱՂԱՔԱՇԻՆՈւԹՅԱՆ ԵՎ ՀՈՂԱՇԻՆՈւԹՅԱՆ ԲԱԺԻՆ</t>
  </si>
  <si>
    <t>2.1-2</t>
  </si>
  <si>
    <t xml:space="preserve"> բաժնի գլխավոր մասնագետ-ճարտարապետ</t>
  </si>
  <si>
    <t>2.3-3</t>
  </si>
  <si>
    <t xml:space="preserve"> բաժնի գլխավոր մասնագետ-հողաշինարար</t>
  </si>
  <si>
    <t>2.3-4</t>
  </si>
  <si>
    <t>2.3-5</t>
  </si>
  <si>
    <t>բաժնի առաջատար մասնագետ</t>
  </si>
  <si>
    <t>3.1-2</t>
  </si>
  <si>
    <t>3.1-3</t>
  </si>
  <si>
    <t>3.2-4</t>
  </si>
  <si>
    <t>ԻՐԱՎԱԲԱՆԱԿԱՆ ԲԱԺԻՆ</t>
  </si>
  <si>
    <t xml:space="preserve">  բաժնի պետ</t>
  </si>
  <si>
    <t>2.1-3</t>
  </si>
  <si>
    <t xml:space="preserve">  բաժնի գլխավոր մասնագետ</t>
  </si>
  <si>
    <t>2.3-6</t>
  </si>
  <si>
    <t>2.3-7</t>
  </si>
  <si>
    <t>3.1-5</t>
  </si>
  <si>
    <t xml:space="preserve">  բաժնի 1-ին կարգի մասնագետ</t>
  </si>
  <si>
    <t>3.2-5</t>
  </si>
  <si>
    <t>ԶԱՐԳԱՑՄԱՆ ԾՐԱԳՐԵՐԻ, ՏՈւՐԻԶՄԻ, ԱՌԵՎՏՐԻ, ՍՊԱՍԱՐԿՄԱՆ ԵՎ ԳՆՈւՄՆԵՐԻ ԲԱԺԻՆ</t>
  </si>
  <si>
    <t>բաժնի պետ</t>
  </si>
  <si>
    <t>2.1-4</t>
  </si>
  <si>
    <t>բաժնի գլխավոր մասնագետ</t>
  </si>
  <si>
    <t>2.3-8</t>
  </si>
  <si>
    <t>2.3-9</t>
  </si>
  <si>
    <t>3.1-6</t>
  </si>
  <si>
    <t>բաժնի 1-ին կարգի մասնագետ</t>
  </si>
  <si>
    <t>3.2-6</t>
  </si>
  <si>
    <t>ՏԵԽՆԻԿԱԿԱՆ ՍՊԱՍԱՐԿՈւՄ ԻՐԱԿԱՆԱՑՆՈՂ ԱՇԽԱՏԱԿԻՑՆԵՐ</t>
  </si>
  <si>
    <t>Տնտեսվար</t>
  </si>
  <si>
    <t>Գործավար</t>
  </si>
  <si>
    <t>Պահակ</t>
  </si>
  <si>
    <t>Վարորդ</t>
  </si>
  <si>
    <t>Հավաքարար</t>
  </si>
  <si>
    <t>Բնակավայրի հավաքարար</t>
  </si>
  <si>
    <t>ՔԱՂԱՔԱՑԻԱԿԱՆ ԱՇԽԱՏԱՆՔ ԻՐԱԿԱՆԱՑՆՈՂ ԱՆՁՆԱԿԱԶՄ</t>
  </si>
  <si>
    <t>Կազմակերպիչ</t>
  </si>
  <si>
    <t>Ընդհանուր</t>
  </si>
  <si>
    <t>Աշխատակազմի գլխավոր մասնագետ-ՔՍԳ համակարգող</t>
  </si>
  <si>
    <t>Աշխատակազմի գլխավոր մասնագետ-ՀՈԱԿ-ների համակարգող</t>
  </si>
  <si>
    <t>Վարորդ-մեխանիկ</t>
  </si>
  <si>
    <t xml:space="preserve"> ՀՀ Գեղարքունիքի մարզի</t>
  </si>
  <si>
    <t>ՀԱՄԱՅՆՔԻ ՂԵԿԱՎԱՐ՝                              ՎԱԶԳԵՆ ԱԴԱՄՅԱՆ</t>
  </si>
  <si>
    <t>Աշխատակազմի գլխավոր մասնագետ</t>
  </si>
  <si>
    <t xml:space="preserve">  բաժնի գլխավոր մասնագետ /ՔԿԱԳ/</t>
  </si>
  <si>
    <t>2․3-12</t>
  </si>
  <si>
    <t>2․3-13</t>
  </si>
  <si>
    <t>2․3-14</t>
  </si>
  <si>
    <t xml:space="preserve">     Հավելված 2</t>
  </si>
  <si>
    <t>3.1-4</t>
  </si>
  <si>
    <t>Իրավախորհրդատու</t>
  </si>
  <si>
    <t>2025թ. դեկտեմբերի 25-ի N 101-Ա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</si>
</sst>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Arial Armenian"/>
      <family val="2"/>
    </font>
    <font>
      <sz val="10"/>
      <color indexed="8"/>
      <name val="MS Sans Serif"/>
      <family val="2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b/>
      <sz val="8"/>
      <name val="GHEA Grapalat"/>
      <family val="3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b/>
      <sz val="13"/>
      <name val="GHEA Grapalat"/>
      <family val="3"/>
    </font>
    <font>
      <b/>
      <sz val="14"/>
      <color theme="1"/>
      <name val="GHEA Grapalat"/>
      <family val="3"/>
    </font>
    <font>
      <b/>
      <sz val="13"/>
      <color theme="1"/>
      <name val="GHEA Grapalat"/>
      <family val="3"/>
    </font>
    <font>
      <sz val="13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7" fillId="0" borderId="0"/>
  </cellStyleXfs>
  <cellXfs count="86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NumberFormat="1" applyFont="1" applyBorder="1" applyAlignment="1">
      <alignment horizontal="center" vertical="center" wrapText="1"/>
    </xf>
    <xf numFmtId="0" fontId="15" fillId="0" borderId="0" xfId="0" applyFont="1"/>
    <xf numFmtId="0" fontId="5" fillId="0" borderId="2" xfId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/>
    </xf>
    <xf numFmtId="0" fontId="5" fillId="0" borderId="0" xfId="1" applyFont="1"/>
    <xf numFmtId="0" fontId="5" fillId="0" borderId="0" xfId="1" applyNumberFormat="1" applyFont="1"/>
    <xf numFmtId="0" fontId="12" fillId="0" borderId="0" xfId="2" applyFont="1"/>
    <xf numFmtId="0" fontId="5" fillId="0" borderId="0" xfId="0" applyNumberFormat="1" applyFont="1"/>
    <xf numFmtId="0" fontId="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18" fillId="0" borderId="0" xfId="1" applyFont="1" applyBorder="1" applyAlignment="1">
      <alignment horizontal="center" vertical="center"/>
    </xf>
    <xf numFmtId="0" fontId="16" fillId="2" borderId="0" xfId="5" applyFont="1" applyFill="1" applyBorder="1" applyAlignment="1">
      <alignment horizontal="center" vertical="center"/>
    </xf>
    <xf numFmtId="0" fontId="18" fillId="2" borderId="0" xfId="1" applyNumberFormat="1" applyFont="1" applyFill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6" fillId="0" borderId="1" xfId="1" applyFont="1" applyBorder="1" applyAlignment="1"/>
    <xf numFmtId="0" fontId="8" fillId="0" borderId="3" xfId="2" applyFont="1" applyBorder="1" applyAlignment="1">
      <alignment vertical="center" wrapText="1"/>
    </xf>
    <xf numFmtId="0" fontId="6" fillId="0" borderId="3" xfId="1" applyFont="1" applyBorder="1" applyAlignment="1"/>
    <xf numFmtId="0" fontId="18" fillId="2" borderId="8" xfId="1" applyNumberFormat="1" applyFont="1" applyFill="1" applyBorder="1" applyAlignment="1">
      <alignment horizontal="center" vertical="center"/>
    </xf>
    <xf numFmtId="0" fontId="16" fillId="2" borderId="9" xfId="5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1" applyNumberFormat="1" applyFont="1" applyBorder="1" applyAlignment="1">
      <alignment horizontal="center"/>
    </xf>
    <xf numFmtId="0" fontId="10" fillId="2" borderId="1" xfId="2" applyNumberFormat="1" applyFont="1" applyFill="1" applyBorder="1" applyAlignment="1">
      <alignment horizontal="center" vertical="center" wrapText="1"/>
    </xf>
    <xf numFmtId="0" fontId="10" fillId="2" borderId="1" xfId="2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49" fontId="10" fillId="2" borderId="1" xfId="2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14" fontId="10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/>
    </xf>
    <xf numFmtId="0" fontId="6" fillId="2" borderId="1" xfId="1" applyFont="1" applyFill="1" applyBorder="1" applyAlignment="1"/>
    <xf numFmtId="0" fontId="6" fillId="2" borderId="3" xfId="1" applyFont="1" applyFill="1" applyBorder="1" applyAlignment="1"/>
    <xf numFmtId="0" fontId="5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2" borderId="12" xfId="0" applyNumberFormat="1" applyFont="1" applyFill="1" applyBorder="1" applyAlignment="1">
      <alignment horizontal="center"/>
    </xf>
    <xf numFmtId="49" fontId="18" fillId="2" borderId="8" xfId="1" applyNumberFormat="1" applyFont="1" applyFill="1" applyBorder="1" applyAlignment="1">
      <alignment vertical="center"/>
    </xf>
    <xf numFmtId="49" fontId="18" fillId="2" borderId="0" xfId="1" applyNumberFormat="1" applyFont="1" applyFill="1" applyBorder="1" applyAlignment="1">
      <alignment vertical="center"/>
    </xf>
    <xf numFmtId="49" fontId="5" fillId="2" borderId="0" xfId="1" applyNumberFormat="1" applyFont="1" applyFill="1"/>
    <xf numFmtId="49" fontId="5" fillId="2" borderId="0" xfId="0" applyNumberFormat="1" applyFont="1" applyFill="1"/>
    <xf numFmtId="0" fontId="18" fillId="2" borderId="8" xfId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6" xfId="2" applyNumberFormat="1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49" fontId="11" fillId="2" borderId="6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right" vertical="center"/>
    </xf>
    <xf numFmtId="0" fontId="8" fillId="0" borderId="0" xfId="2" applyFont="1" applyFill="1" applyAlignment="1">
      <alignment horizontal="right" vertical="center"/>
    </xf>
    <xf numFmtId="0" fontId="16" fillId="0" borderId="0" xfId="2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</cellXfs>
  <cellStyles count="6">
    <cellStyle name="Style 1" xfId="3"/>
    <cellStyle name="Обычный" xfId="0" builtinId="0"/>
    <cellStyle name="Обычный 2" xfId="2"/>
    <cellStyle name="Обычный 3" xfId="1"/>
    <cellStyle name="Обычный 4" xfId="5"/>
    <cellStyle name="Обычный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3"/>
  <sheetViews>
    <sheetView tabSelected="1" topLeftCell="A60" zoomScale="90" zoomScaleNormal="90" workbookViewId="0">
      <selection activeCell="G9" sqref="G9"/>
    </sheetView>
  </sheetViews>
  <sheetFormatPr defaultColWidth="9.125" defaultRowHeight="15.65" x14ac:dyDescent="0.3"/>
  <cols>
    <col min="1" max="1" width="1.125" style="1" customWidth="1"/>
    <col min="2" max="2" width="5.375" style="1" customWidth="1"/>
    <col min="3" max="3" width="47.125" style="1" customWidth="1"/>
    <col min="4" max="4" width="12.375" style="12" customWidth="1"/>
    <col min="5" max="5" width="12.375" style="1" customWidth="1"/>
    <col min="6" max="6" width="17.375" style="61" customWidth="1"/>
    <col min="7" max="7" width="15.375" style="12" customWidth="1"/>
    <col min="8" max="8" width="19.625" style="1" customWidth="1"/>
    <col min="9" max="9" width="9.125" style="1"/>
    <col min="10" max="10" width="22" style="26" customWidth="1"/>
    <col min="11" max="11" width="33.125" style="26" customWidth="1"/>
    <col min="12" max="16384" width="9.125" style="1"/>
  </cols>
  <sheetData>
    <row r="1" spans="2:11" s="15" customFormat="1" ht="18.2" customHeight="1" x14ac:dyDescent="0.25">
      <c r="B1" s="69" t="s">
        <v>115</v>
      </c>
      <c r="C1" s="69"/>
      <c r="D1" s="69"/>
      <c r="E1" s="69"/>
      <c r="F1" s="69"/>
      <c r="G1" s="69"/>
      <c r="H1" s="69"/>
      <c r="J1" s="26"/>
      <c r="K1" s="26"/>
    </row>
    <row r="2" spans="2:11" s="15" customFormat="1" ht="18.2" customHeight="1" x14ac:dyDescent="0.25">
      <c r="B2" s="69" t="s">
        <v>108</v>
      </c>
      <c r="C2" s="69"/>
      <c r="D2" s="69"/>
      <c r="E2" s="69"/>
      <c r="F2" s="69"/>
      <c r="G2" s="69"/>
      <c r="H2" s="69"/>
      <c r="J2" s="26"/>
      <c r="K2" s="26"/>
    </row>
    <row r="3" spans="2:11" s="15" customFormat="1" ht="18.2" customHeight="1" x14ac:dyDescent="0.25">
      <c r="B3" s="69" t="s">
        <v>2</v>
      </c>
      <c r="C3" s="69"/>
      <c r="D3" s="69"/>
      <c r="E3" s="69"/>
      <c r="F3" s="69"/>
      <c r="G3" s="69"/>
      <c r="H3" s="69"/>
      <c r="J3" s="26"/>
      <c r="K3" s="26"/>
    </row>
    <row r="4" spans="2:11" s="16" customFormat="1" ht="18.7" customHeight="1" x14ac:dyDescent="0.25">
      <c r="B4" s="70" t="s">
        <v>118</v>
      </c>
      <c r="C4" s="70"/>
      <c r="D4" s="70"/>
      <c r="E4" s="70"/>
      <c r="F4" s="70"/>
      <c r="G4" s="70"/>
      <c r="H4" s="70"/>
      <c r="J4" s="27"/>
      <c r="K4" s="27"/>
    </row>
    <row r="5" spans="2:11" ht="66.599999999999994" customHeight="1" thickBot="1" x14ac:dyDescent="0.35">
      <c r="B5" s="71" t="s">
        <v>3</v>
      </c>
      <c r="C5" s="71"/>
      <c r="D5" s="71"/>
      <c r="E5" s="71"/>
      <c r="F5" s="71"/>
      <c r="G5" s="71"/>
      <c r="H5" s="71"/>
    </row>
    <row r="6" spans="2:11" ht="80.150000000000006" customHeight="1" x14ac:dyDescent="0.3">
      <c r="B6" s="64" t="s">
        <v>0</v>
      </c>
      <c r="C6" s="65" t="s">
        <v>4</v>
      </c>
      <c r="D6" s="66" t="s">
        <v>5</v>
      </c>
      <c r="E6" s="67" t="s">
        <v>6</v>
      </c>
      <c r="F6" s="68" t="s">
        <v>7</v>
      </c>
      <c r="G6" s="66" t="s">
        <v>8</v>
      </c>
      <c r="H6" s="63" t="s">
        <v>1</v>
      </c>
    </row>
    <row r="7" spans="2:11" ht="18" customHeight="1" x14ac:dyDescent="0.3">
      <c r="B7" s="3">
        <v>1</v>
      </c>
      <c r="C7" s="4" t="s">
        <v>9</v>
      </c>
      <c r="D7" s="5"/>
      <c r="E7" s="4">
        <v>1</v>
      </c>
      <c r="F7" s="33">
        <v>555000</v>
      </c>
      <c r="G7" s="34">
        <f>E7*F7</f>
        <v>555000</v>
      </c>
      <c r="H7" s="35">
        <f>G7*12</f>
        <v>6660000</v>
      </c>
    </row>
    <row r="8" spans="2:11" ht="18" customHeight="1" x14ac:dyDescent="0.3">
      <c r="B8" s="3">
        <v>2</v>
      </c>
      <c r="C8" s="4" t="s">
        <v>10</v>
      </c>
      <c r="D8" s="5"/>
      <c r="E8" s="4">
        <v>1</v>
      </c>
      <c r="F8" s="33">
        <v>460000</v>
      </c>
      <c r="G8" s="34">
        <v>460000</v>
      </c>
      <c r="H8" s="35">
        <f t="shared" ref="H8:H11" si="0">G8*12</f>
        <v>5520000</v>
      </c>
    </row>
    <row r="9" spans="2:11" ht="18" customHeight="1" x14ac:dyDescent="0.3">
      <c r="B9" s="3">
        <v>3</v>
      </c>
      <c r="C9" s="4" t="s">
        <v>11</v>
      </c>
      <c r="D9" s="5"/>
      <c r="E9" s="4">
        <v>1</v>
      </c>
      <c r="F9" s="33">
        <v>430000</v>
      </c>
      <c r="G9" s="34">
        <f t="shared" ref="G8:G12" si="1">E9*F9</f>
        <v>430000</v>
      </c>
      <c r="H9" s="35">
        <f>G9*12</f>
        <v>5160000</v>
      </c>
    </row>
    <row r="10" spans="2:11" ht="18" customHeight="1" x14ac:dyDescent="0.3">
      <c r="B10" s="3">
        <v>4</v>
      </c>
      <c r="C10" s="4" t="s">
        <v>12</v>
      </c>
      <c r="D10" s="5"/>
      <c r="E10" s="4">
        <v>3</v>
      </c>
      <c r="F10" s="33">
        <v>365000</v>
      </c>
      <c r="G10" s="34">
        <f t="shared" si="1"/>
        <v>1095000</v>
      </c>
      <c r="H10" s="35">
        <f t="shared" si="0"/>
        <v>13140000</v>
      </c>
    </row>
    <row r="11" spans="2:11" ht="18" customHeight="1" x14ac:dyDescent="0.3">
      <c r="B11" s="3">
        <v>5</v>
      </c>
      <c r="C11" s="4" t="s">
        <v>13</v>
      </c>
      <c r="D11" s="5"/>
      <c r="E11" s="4">
        <v>2</v>
      </c>
      <c r="F11" s="33">
        <v>275000</v>
      </c>
      <c r="G11" s="34">
        <f t="shared" si="1"/>
        <v>550000</v>
      </c>
      <c r="H11" s="35">
        <f t="shared" si="0"/>
        <v>6600000</v>
      </c>
    </row>
    <row r="12" spans="2:11" ht="18" customHeight="1" x14ac:dyDescent="0.3">
      <c r="B12" s="3">
        <v>6</v>
      </c>
      <c r="C12" s="4" t="s">
        <v>14</v>
      </c>
      <c r="D12" s="5"/>
      <c r="E12" s="4">
        <v>15</v>
      </c>
      <c r="F12" s="33">
        <v>340000</v>
      </c>
      <c r="G12" s="34">
        <f t="shared" si="1"/>
        <v>5100000</v>
      </c>
      <c r="H12" s="35">
        <f>G12*12</f>
        <v>61200000</v>
      </c>
    </row>
    <row r="13" spans="2:11" ht="17.149999999999999" customHeight="1" x14ac:dyDescent="0.3">
      <c r="B13" s="75" t="s">
        <v>15</v>
      </c>
      <c r="C13" s="76"/>
      <c r="D13" s="76"/>
      <c r="E13" s="76"/>
      <c r="F13" s="76"/>
      <c r="G13" s="20"/>
      <c r="H13" s="22"/>
    </row>
    <row r="14" spans="2:11" ht="18" customHeight="1" x14ac:dyDescent="0.3">
      <c r="B14" s="36">
        <v>7</v>
      </c>
      <c r="C14" s="37" t="s">
        <v>16</v>
      </c>
      <c r="D14" s="33" t="s">
        <v>17</v>
      </c>
      <c r="E14" s="37">
        <v>1</v>
      </c>
      <c r="F14" s="33">
        <v>452000</v>
      </c>
      <c r="G14" s="33">
        <v>452000</v>
      </c>
      <c r="H14" s="35">
        <f>G14*12</f>
        <v>5424000</v>
      </c>
    </row>
    <row r="15" spans="2:11" ht="32.950000000000003" customHeight="1" x14ac:dyDescent="0.3">
      <c r="B15" s="36">
        <v>8</v>
      </c>
      <c r="C15" s="37" t="s">
        <v>105</v>
      </c>
      <c r="D15" s="38" t="s">
        <v>18</v>
      </c>
      <c r="E15" s="37">
        <v>1</v>
      </c>
      <c r="F15" s="33">
        <v>275000</v>
      </c>
      <c r="G15" s="33">
        <v>275000</v>
      </c>
      <c r="H15" s="35">
        <f t="shared" ref="H15:H21" si="2">G15*12</f>
        <v>3300000</v>
      </c>
    </row>
    <row r="16" spans="2:11" ht="32.950000000000003" customHeight="1" x14ac:dyDescent="0.3">
      <c r="B16" s="36">
        <v>9</v>
      </c>
      <c r="C16" s="37" t="s">
        <v>106</v>
      </c>
      <c r="D16" s="38" t="s">
        <v>19</v>
      </c>
      <c r="E16" s="37">
        <v>1</v>
      </c>
      <c r="F16" s="33">
        <v>275000</v>
      </c>
      <c r="G16" s="33">
        <v>275000</v>
      </c>
      <c r="H16" s="35">
        <f t="shared" si="2"/>
        <v>3300000</v>
      </c>
    </row>
    <row r="17" spans="2:8" ht="32.950000000000003" customHeight="1" x14ac:dyDescent="0.3">
      <c r="B17" s="36">
        <v>10</v>
      </c>
      <c r="C17" s="37" t="s">
        <v>110</v>
      </c>
      <c r="D17" s="38" t="s">
        <v>112</v>
      </c>
      <c r="E17" s="37">
        <v>1</v>
      </c>
      <c r="F17" s="33">
        <v>275000</v>
      </c>
      <c r="G17" s="33">
        <v>275000</v>
      </c>
      <c r="H17" s="35">
        <f t="shared" si="2"/>
        <v>3300000</v>
      </c>
    </row>
    <row r="18" spans="2:8" ht="32.950000000000003" customHeight="1" x14ac:dyDescent="0.3">
      <c r="B18" s="36">
        <v>11</v>
      </c>
      <c r="C18" s="37" t="s">
        <v>20</v>
      </c>
      <c r="D18" s="38" t="s">
        <v>21</v>
      </c>
      <c r="E18" s="37">
        <v>1</v>
      </c>
      <c r="F18" s="33">
        <v>220000</v>
      </c>
      <c r="G18" s="33">
        <v>220000</v>
      </c>
      <c r="H18" s="35">
        <f t="shared" si="2"/>
        <v>2640000</v>
      </c>
    </row>
    <row r="19" spans="2:8" ht="32.950000000000003" customHeight="1" x14ac:dyDescent="0.3">
      <c r="B19" s="36">
        <v>12</v>
      </c>
      <c r="C19" s="37" t="s">
        <v>22</v>
      </c>
      <c r="D19" s="38" t="s">
        <v>23</v>
      </c>
      <c r="E19" s="37">
        <v>1</v>
      </c>
      <c r="F19" s="33">
        <v>220000</v>
      </c>
      <c r="G19" s="33">
        <v>220000</v>
      </c>
      <c r="H19" s="35">
        <f t="shared" si="2"/>
        <v>2640000</v>
      </c>
    </row>
    <row r="20" spans="2:8" ht="32.950000000000003" customHeight="1" x14ac:dyDescent="0.3">
      <c r="B20" s="36">
        <v>13</v>
      </c>
      <c r="C20" s="37" t="s">
        <v>24</v>
      </c>
      <c r="D20" s="38" t="s">
        <v>25</v>
      </c>
      <c r="E20" s="37">
        <v>1</v>
      </c>
      <c r="F20" s="33">
        <v>200000</v>
      </c>
      <c r="G20" s="33">
        <v>200000</v>
      </c>
      <c r="H20" s="35">
        <f t="shared" si="2"/>
        <v>2400000</v>
      </c>
    </row>
    <row r="21" spans="2:8" ht="32.950000000000003" customHeight="1" x14ac:dyDescent="0.3">
      <c r="B21" s="36">
        <v>14</v>
      </c>
      <c r="C21" s="37" t="s">
        <v>26</v>
      </c>
      <c r="D21" s="38" t="s">
        <v>27</v>
      </c>
      <c r="E21" s="37">
        <v>1</v>
      </c>
      <c r="F21" s="33">
        <v>200000</v>
      </c>
      <c r="G21" s="33">
        <v>200000</v>
      </c>
      <c r="H21" s="35">
        <f t="shared" si="2"/>
        <v>2400000</v>
      </c>
    </row>
    <row r="22" spans="2:8" ht="32.950000000000003" customHeight="1" x14ac:dyDescent="0.3">
      <c r="B22" s="36">
        <v>15</v>
      </c>
      <c r="C22" s="37" t="s">
        <v>28</v>
      </c>
      <c r="D22" s="38" t="s">
        <v>29</v>
      </c>
      <c r="E22" s="39">
        <v>1</v>
      </c>
      <c r="F22" s="33">
        <v>200000</v>
      </c>
      <c r="G22" s="33">
        <v>200000</v>
      </c>
      <c r="H22" s="35">
        <f>G22*12</f>
        <v>2400000</v>
      </c>
    </row>
    <row r="23" spans="2:8" ht="32.950000000000003" customHeight="1" x14ac:dyDescent="0.3">
      <c r="B23" s="36">
        <v>16</v>
      </c>
      <c r="C23" s="37" t="s">
        <v>30</v>
      </c>
      <c r="D23" s="38" t="s">
        <v>31</v>
      </c>
      <c r="E23" s="39">
        <v>1</v>
      </c>
      <c r="F23" s="33">
        <v>200000</v>
      </c>
      <c r="G23" s="33">
        <v>200000</v>
      </c>
      <c r="H23" s="35">
        <f t="shared" ref="H23:H35" si="3">G23*12</f>
        <v>2400000</v>
      </c>
    </row>
    <row r="24" spans="2:8" ht="32.950000000000003" customHeight="1" x14ac:dyDescent="0.3">
      <c r="B24" s="36">
        <v>17</v>
      </c>
      <c r="C24" s="37" t="s">
        <v>32</v>
      </c>
      <c r="D24" s="38" t="s">
        <v>33</v>
      </c>
      <c r="E24" s="39">
        <v>1</v>
      </c>
      <c r="F24" s="33">
        <v>200000</v>
      </c>
      <c r="G24" s="33">
        <v>200000</v>
      </c>
      <c r="H24" s="35">
        <f t="shared" si="3"/>
        <v>2400000</v>
      </c>
    </row>
    <row r="25" spans="2:8" ht="32.950000000000003" customHeight="1" x14ac:dyDescent="0.3">
      <c r="B25" s="36">
        <v>18</v>
      </c>
      <c r="C25" s="37" t="s">
        <v>34</v>
      </c>
      <c r="D25" s="38" t="s">
        <v>35</v>
      </c>
      <c r="E25" s="39">
        <v>1</v>
      </c>
      <c r="F25" s="33">
        <v>200000</v>
      </c>
      <c r="G25" s="33">
        <v>200000</v>
      </c>
      <c r="H25" s="35">
        <f t="shared" si="3"/>
        <v>2400000</v>
      </c>
    </row>
    <row r="26" spans="2:8" ht="32.950000000000003" customHeight="1" x14ac:dyDescent="0.3">
      <c r="B26" s="36">
        <v>19</v>
      </c>
      <c r="C26" s="37" t="s">
        <v>36</v>
      </c>
      <c r="D26" s="38" t="s">
        <v>37</v>
      </c>
      <c r="E26" s="39">
        <v>1</v>
      </c>
      <c r="F26" s="33">
        <v>200000</v>
      </c>
      <c r="G26" s="33">
        <v>200000</v>
      </c>
      <c r="H26" s="35">
        <f t="shared" si="3"/>
        <v>2400000</v>
      </c>
    </row>
    <row r="27" spans="2:8" ht="32.950000000000003" customHeight="1" x14ac:dyDescent="0.3">
      <c r="B27" s="36">
        <v>20</v>
      </c>
      <c r="C27" s="37" t="s">
        <v>38</v>
      </c>
      <c r="D27" s="38" t="s">
        <v>39</v>
      </c>
      <c r="E27" s="39">
        <v>1</v>
      </c>
      <c r="F27" s="33">
        <v>220000</v>
      </c>
      <c r="G27" s="33">
        <v>220000</v>
      </c>
      <c r="H27" s="35">
        <f t="shared" si="3"/>
        <v>2640000</v>
      </c>
    </row>
    <row r="28" spans="2:8" ht="32.950000000000003" customHeight="1" x14ac:dyDescent="0.3">
      <c r="B28" s="36">
        <v>21</v>
      </c>
      <c r="C28" s="37" t="s">
        <v>40</v>
      </c>
      <c r="D28" s="38" t="s">
        <v>41</v>
      </c>
      <c r="E28" s="39">
        <v>1</v>
      </c>
      <c r="F28" s="33">
        <v>220000</v>
      </c>
      <c r="G28" s="33">
        <v>220000</v>
      </c>
      <c r="H28" s="35">
        <f t="shared" si="3"/>
        <v>2640000</v>
      </c>
    </row>
    <row r="29" spans="2:8" ht="32.950000000000003" customHeight="1" x14ac:dyDescent="0.3">
      <c r="B29" s="36">
        <v>22</v>
      </c>
      <c r="C29" s="37" t="s">
        <v>42</v>
      </c>
      <c r="D29" s="38" t="s">
        <v>43</v>
      </c>
      <c r="E29" s="39">
        <v>1</v>
      </c>
      <c r="F29" s="33">
        <v>200000</v>
      </c>
      <c r="G29" s="33">
        <v>200000</v>
      </c>
      <c r="H29" s="35">
        <f t="shared" si="3"/>
        <v>2400000</v>
      </c>
    </row>
    <row r="30" spans="2:8" ht="32.950000000000003" customHeight="1" x14ac:dyDescent="0.3">
      <c r="B30" s="36">
        <v>23</v>
      </c>
      <c r="C30" s="37" t="s">
        <v>44</v>
      </c>
      <c r="D30" s="38" t="s">
        <v>45</v>
      </c>
      <c r="E30" s="39">
        <v>1</v>
      </c>
      <c r="F30" s="33">
        <v>220000</v>
      </c>
      <c r="G30" s="33">
        <v>220000</v>
      </c>
      <c r="H30" s="35">
        <f t="shared" si="3"/>
        <v>2640000</v>
      </c>
    </row>
    <row r="31" spans="2:8" ht="32.950000000000003" customHeight="1" x14ac:dyDescent="0.3">
      <c r="B31" s="36">
        <v>24</v>
      </c>
      <c r="C31" s="37" t="s">
        <v>46</v>
      </c>
      <c r="D31" s="38" t="s">
        <v>47</v>
      </c>
      <c r="E31" s="39">
        <v>1</v>
      </c>
      <c r="F31" s="33">
        <v>220000</v>
      </c>
      <c r="G31" s="33">
        <v>220000</v>
      </c>
      <c r="H31" s="35">
        <f t="shared" si="3"/>
        <v>2640000</v>
      </c>
    </row>
    <row r="32" spans="2:8" ht="32.950000000000003" customHeight="1" x14ac:dyDescent="0.3">
      <c r="B32" s="36">
        <v>25</v>
      </c>
      <c r="C32" s="37" t="s">
        <v>48</v>
      </c>
      <c r="D32" s="38" t="s">
        <v>49</v>
      </c>
      <c r="E32" s="39">
        <v>1</v>
      </c>
      <c r="F32" s="33">
        <v>200000</v>
      </c>
      <c r="G32" s="33">
        <v>200000</v>
      </c>
      <c r="H32" s="35">
        <f t="shared" si="3"/>
        <v>2400000</v>
      </c>
    </row>
    <row r="33" spans="2:11" ht="32.950000000000003" customHeight="1" x14ac:dyDescent="0.3">
      <c r="B33" s="36">
        <v>26</v>
      </c>
      <c r="C33" s="37" t="s">
        <v>50</v>
      </c>
      <c r="D33" s="38" t="s">
        <v>51</v>
      </c>
      <c r="E33" s="39">
        <v>1</v>
      </c>
      <c r="F33" s="33">
        <v>200000</v>
      </c>
      <c r="G33" s="33">
        <v>200000</v>
      </c>
      <c r="H33" s="35">
        <f t="shared" si="3"/>
        <v>2400000</v>
      </c>
    </row>
    <row r="34" spans="2:11" ht="32.950000000000003" customHeight="1" x14ac:dyDescent="0.3">
      <c r="B34" s="36">
        <v>27</v>
      </c>
      <c r="C34" s="37" t="s">
        <v>52</v>
      </c>
      <c r="D34" s="38" t="s">
        <v>53</v>
      </c>
      <c r="E34" s="39">
        <v>1</v>
      </c>
      <c r="F34" s="33">
        <v>200000</v>
      </c>
      <c r="G34" s="33">
        <v>200000</v>
      </c>
      <c r="H34" s="35">
        <f t="shared" si="3"/>
        <v>2400000</v>
      </c>
    </row>
    <row r="35" spans="2:11" ht="32.950000000000003" customHeight="1" x14ac:dyDescent="0.3">
      <c r="B35" s="36">
        <v>28</v>
      </c>
      <c r="C35" s="37" t="s">
        <v>54</v>
      </c>
      <c r="D35" s="38" t="s">
        <v>55</v>
      </c>
      <c r="E35" s="39">
        <v>1</v>
      </c>
      <c r="F35" s="33">
        <v>200000</v>
      </c>
      <c r="G35" s="33">
        <v>200000</v>
      </c>
      <c r="H35" s="35">
        <f t="shared" si="3"/>
        <v>2400000</v>
      </c>
    </row>
    <row r="36" spans="2:11" ht="19.55" customHeight="1" x14ac:dyDescent="0.3">
      <c r="B36" s="73" t="s">
        <v>56</v>
      </c>
      <c r="C36" s="74"/>
      <c r="D36" s="74"/>
      <c r="E36" s="74"/>
      <c r="F36" s="74"/>
      <c r="G36" s="40"/>
      <c r="H36" s="41"/>
    </row>
    <row r="37" spans="2:11" ht="18" customHeight="1" x14ac:dyDescent="0.3">
      <c r="B37" s="36">
        <v>29</v>
      </c>
      <c r="C37" s="37" t="s">
        <v>57</v>
      </c>
      <c r="D37" s="42" t="s">
        <v>58</v>
      </c>
      <c r="E37" s="39">
        <v>1</v>
      </c>
      <c r="F37" s="34">
        <v>365000</v>
      </c>
      <c r="G37" s="34">
        <v>365000</v>
      </c>
      <c r="H37" s="35">
        <f>G37*12</f>
        <v>4380000</v>
      </c>
    </row>
    <row r="38" spans="2:11" ht="18" customHeight="1" x14ac:dyDescent="0.3">
      <c r="B38" s="36">
        <v>30</v>
      </c>
      <c r="C38" s="37" t="s">
        <v>59</v>
      </c>
      <c r="D38" s="42" t="s">
        <v>60</v>
      </c>
      <c r="E38" s="39">
        <v>1</v>
      </c>
      <c r="F38" s="33">
        <v>275000</v>
      </c>
      <c r="G38" s="33">
        <v>275000</v>
      </c>
      <c r="H38" s="35">
        <f t="shared" ref="H38:H42" si="4">G38*12</f>
        <v>3300000</v>
      </c>
    </row>
    <row r="39" spans="2:11" ht="18" customHeight="1" x14ac:dyDescent="0.3">
      <c r="B39" s="36">
        <v>31</v>
      </c>
      <c r="C39" s="37" t="s">
        <v>59</v>
      </c>
      <c r="D39" s="42" t="s">
        <v>61</v>
      </c>
      <c r="E39" s="39">
        <v>1</v>
      </c>
      <c r="F39" s="33">
        <v>275000</v>
      </c>
      <c r="G39" s="33">
        <v>275000</v>
      </c>
      <c r="H39" s="35">
        <f t="shared" si="4"/>
        <v>3300000</v>
      </c>
    </row>
    <row r="40" spans="2:11" ht="18" customHeight="1" x14ac:dyDescent="0.3">
      <c r="B40" s="36">
        <v>32</v>
      </c>
      <c r="C40" s="37" t="s">
        <v>59</v>
      </c>
      <c r="D40" s="42" t="s">
        <v>113</v>
      </c>
      <c r="E40" s="39">
        <v>1</v>
      </c>
      <c r="F40" s="33">
        <v>275000</v>
      </c>
      <c r="G40" s="33">
        <v>275000</v>
      </c>
      <c r="H40" s="35">
        <f>G40*12</f>
        <v>3300000</v>
      </c>
    </row>
    <row r="41" spans="2:11" ht="18" customHeight="1" x14ac:dyDescent="0.3">
      <c r="B41" s="36">
        <v>33</v>
      </c>
      <c r="C41" s="37" t="s">
        <v>62</v>
      </c>
      <c r="D41" s="42" t="s">
        <v>63</v>
      </c>
      <c r="E41" s="39">
        <v>1</v>
      </c>
      <c r="F41" s="33">
        <v>220000</v>
      </c>
      <c r="G41" s="33">
        <v>220000</v>
      </c>
      <c r="H41" s="35">
        <f t="shared" si="4"/>
        <v>2640000</v>
      </c>
    </row>
    <row r="42" spans="2:11" ht="18" customHeight="1" x14ac:dyDescent="0.3">
      <c r="B42" s="36">
        <v>34</v>
      </c>
      <c r="C42" s="37" t="s">
        <v>64</v>
      </c>
      <c r="D42" s="33" t="s">
        <v>65</v>
      </c>
      <c r="E42" s="39">
        <v>1</v>
      </c>
      <c r="F42" s="33">
        <v>200000</v>
      </c>
      <c r="G42" s="33">
        <v>200000</v>
      </c>
      <c r="H42" s="35">
        <f t="shared" si="4"/>
        <v>2400000</v>
      </c>
    </row>
    <row r="43" spans="2:11" ht="19.55" customHeight="1" x14ac:dyDescent="0.3">
      <c r="B43" s="84" t="s">
        <v>66</v>
      </c>
      <c r="C43" s="85"/>
      <c r="D43" s="85"/>
      <c r="E43" s="85"/>
      <c r="F43" s="85"/>
      <c r="G43" s="43"/>
      <c r="H43" s="44"/>
    </row>
    <row r="44" spans="2:11" ht="18" customHeight="1" x14ac:dyDescent="0.3">
      <c r="B44" s="36">
        <v>35</v>
      </c>
      <c r="C44" s="37" t="s">
        <v>57</v>
      </c>
      <c r="D44" s="42" t="s">
        <v>67</v>
      </c>
      <c r="E44" s="39">
        <v>1</v>
      </c>
      <c r="F44" s="34">
        <v>365000</v>
      </c>
      <c r="G44" s="34">
        <v>365000</v>
      </c>
      <c r="H44" s="35">
        <f>G44*12</f>
        <v>4380000</v>
      </c>
    </row>
    <row r="45" spans="2:11" ht="18" customHeight="1" x14ac:dyDescent="0.3">
      <c r="B45" s="36">
        <v>36</v>
      </c>
      <c r="C45" s="37" t="s">
        <v>68</v>
      </c>
      <c r="D45" s="42" t="s">
        <v>69</v>
      </c>
      <c r="E45" s="39">
        <v>1</v>
      </c>
      <c r="F45" s="33">
        <v>275000</v>
      </c>
      <c r="G45" s="33">
        <v>275000</v>
      </c>
      <c r="H45" s="35">
        <f t="shared" ref="H45:H52" si="5">G45*12</f>
        <v>3300000</v>
      </c>
    </row>
    <row r="46" spans="2:11" s="6" customFormat="1" ht="18" customHeight="1" x14ac:dyDescent="0.3">
      <c r="B46" s="45">
        <v>37</v>
      </c>
      <c r="C46" s="37" t="s">
        <v>70</v>
      </c>
      <c r="D46" s="33" t="s">
        <v>71</v>
      </c>
      <c r="E46" s="46">
        <v>1</v>
      </c>
      <c r="F46" s="33">
        <v>275000</v>
      </c>
      <c r="G46" s="33">
        <v>275000</v>
      </c>
      <c r="H46" s="35">
        <f t="shared" si="5"/>
        <v>3300000</v>
      </c>
      <c r="J46" s="29"/>
      <c r="K46" s="29"/>
    </row>
    <row r="47" spans="2:11" s="6" customFormat="1" ht="18" customHeight="1" x14ac:dyDescent="0.3">
      <c r="B47" s="45">
        <v>38</v>
      </c>
      <c r="C47" s="37" t="s">
        <v>59</v>
      </c>
      <c r="D47" s="33" t="s">
        <v>72</v>
      </c>
      <c r="E47" s="46">
        <v>1</v>
      </c>
      <c r="F47" s="33">
        <v>275000</v>
      </c>
      <c r="G47" s="33">
        <v>275000</v>
      </c>
      <c r="H47" s="35">
        <f t="shared" si="5"/>
        <v>3300000</v>
      </c>
      <c r="J47" s="29"/>
      <c r="K47" s="29"/>
    </row>
    <row r="48" spans="2:11" s="6" customFormat="1" ht="18" customHeight="1" x14ac:dyDescent="0.3">
      <c r="B48" s="45">
        <v>39</v>
      </c>
      <c r="C48" s="37" t="s">
        <v>59</v>
      </c>
      <c r="D48" s="33" t="s">
        <v>114</v>
      </c>
      <c r="E48" s="46">
        <v>1</v>
      </c>
      <c r="F48" s="33">
        <v>275000</v>
      </c>
      <c r="G48" s="33">
        <v>275000</v>
      </c>
      <c r="H48" s="35">
        <f>G48*12</f>
        <v>3300000</v>
      </c>
      <c r="J48" s="29"/>
      <c r="K48" s="29"/>
    </row>
    <row r="49" spans="2:8" ht="18" customHeight="1" x14ac:dyDescent="0.3">
      <c r="B49" s="36">
        <v>40</v>
      </c>
      <c r="C49" s="37" t="s">
        <v>73</v>
      </c>
      <c r="D49" s="33" t="s">
        <v>74</v>
      </c>
      <c r="E49" s="39">
        <v>1</v>
      </c>
      <c r="F49" s="33">
        <v>220000</v>
      </c>
      <c r="G49" s="33">
        <v>220000</v>
      </c>
      <c r="H49" s="35">
        <f t="shared" si="5"/>
        <v>2640000</v>
      </c>
    </row>
    <row r="50" spans="2:8" ht="18" customHeight="1" x14ac:dyDescent="0.3">
      <c r="B50" s="36">
        <v>41</v>
      </c>
      <c r="C50" s="37" t="s">
        <v>62</v>
      </c>
      <c r="D50" s="33" t="s">
        <v>75</v>
      </c>
      <c r="E50" s="39">
        <v>1</v>
      </c>
      <c r="F50" s="33">
        <v>220000</v>
      </c>
      <c r="G50" s="33">
        <v>220000</v>
      </c>
      <c r="H50" s="35">
        <f t="shared" si="5"/>
        <v>2640000</v>
      </c>
    </row>
    <row r="51" spans="2:8" ht="18" customHeight="1" x14ac:dyDescent="0.3">
      <c r="B51" s="36">
        <v>42</v>
      </c>
      <c r="C51" s="37" t="s">
        <v>62</v>
      </c>
      <c r="D51" s="33" t="s">
        <v>116</v>
      </c>
      <c r="E51" s="39">
        <v>1</v>
      </c>
      <c r="F51" s="33">
        <v>220000</v>
      </c>
      <c r="G51" s="33">
        <v>220000</v>
      </c>
      <c r="H51" s="35">
        <f t="shared" ref="H51" si="6">G51*12</f>
        <v>2640000</v>
      </c>
    </row>
    <row r="52" spans="2:8" ht="18" customHeight="1" x14ac:dyDescent="0.3">
      <c r="B52" s="36">
        <v>43</v>
      </c>
      <c r="C52" s="37" t="s">
        <v>64</v>
      </c>
      <c r="D52" s="37" t="s">
        <v>76</v>
      </c>
      <c r="E52" s="33">
        <v>1</v>
      </c>
      <c r="F52" s="33">
        <v>200000</v>
      </c>
      <c r="G52" s="33">
        <v>200000</v>
      </c>
      <c r="H52" s="35">
        <f t="shared" si="5"/>
        <v>2400000</v>
      </c>
    </row>
    <row r="53" spans="2:8" ht="16.3" customHeight="1" x14ac:dyDescent="0.3">
      <c r="B53" s="82" t="s">
        <v>77</v>
      </c>
      <c r="C53" s="83"/>
      <c r="D53" s="83"/>
      <c r="E53" s="83"/>
      <c r="F53" s="83"/>
      <c r="G53" s="47"/>
      <c r="H53" s="48"/>
    </row>
    <row r="54" spans="2:8" ht="18" customHeight="1" x14ac:dyDescent="0.3">
      <c r="B54" s="36">
        <v>44</v>
      </c>
      <c r="C54" s="37" t="s">
        <v>78</v>
      </c>
      <c r="D54" s="37" t="s">
        <v>79</v>
      </c>
      <c r="E54" s="33">
        <v>1</v>
      </c>
      <c r="F54" s="34">
        <v>365000</v>
      </c>
      <c r="G54" s="34">
        <v>365000</v>
      </c>
      <c r="H54" s="35">
        <f>G54*12</f>
        <v>4380000</v>
      </c>
    </row>
    <row r="55" spans="2:8" ht="18" customHeight="1" x14ac:dyDescent="0.3">
      <c r="B55" s="36">
        <v>45</v>
      </c>
      <c r="C55" s="37" t="s">
        <v>80</v>
      </c>
      <c r="D55" s="37" t="s">
        <v>81</v>
      </c>
      <c r="E55" s="33">
        <v>1</v>
      </c>
      <c r="F55" s="33">
        <v>275000</v>
      </c>
      <c r="G55" s="33">
        <v>275000</v>
      </c>
      <c r="H55" s="35">
        <f t="shared" ref="H55:H58" si="7">G55*12</f>
        <v>3300000</v>
      </c>
    </row>
    <row r="56" spans="2:8" ht="18" customHeight="1" x14ac:dyDescent="0.3">
      <c r="B56" s="36">
        <v>46</v>
      </c>
      <c r="C56" s="37" t="s">
        <v>111</v>
      </c>
      <c r="D56" s="37" t="s">
        <v>82</v>
      </c>
      <c r="E56" s="33">
        <v>1</v>
      </c>
      <c r="F56" s="34">
        <v>166000</v>
      </c>
      <c r="G56" s="34">
        <v>166000</v>
      </c>
      <c r="H56" s="35">
        <f t="shared" si="7"/>
        <v>1992000</v>
      </c>
    </row>
    <row r="57" spans="2:8" ht="18" customHeight="1" x14ac:dyDescent="0.3">
      <c r="B57" s="36">
        <v>47</v>
      </c>
      <c r="C57" s="37" t="s">
        <v>62</v>
      </c>
      <c r="D57" s="37" t="s">
        <v>83</v>
      </c>
      <c r="E57" s="33">
        <v>1</v>
      </c>
      <c r="F57" s="33">
        <v>220000</v>
      </c>
      <c r="G57" s="33">
        <v>220000</v>
      </c>
      <c r="H57" s="35">
        <f t="shared" si="7"/>
        <v>2640000</v>
      </c>
    </row>
    <row r="58" spans="2:8" ht="18" customHeight="1" x14ac:dyDescent="0.3">
      <c r="B58" s="36">
        <v>48</v>
      </c>
      <c r="C58" s="37" t="s">
        <v>84</v>
      </c>
      <c r="D58" s="37" t="s">
        <v>85</v>
      </c>
      <c r="E58" s="33">
        <v>1</v>
      </c>
      <c r="F58" s="33">
        <v>200000</v>
      </c>
      <c r="G58" s="33">
        <v>200000</v>
      </c>
      <c r="H58" s="35">
        <f t="shared" si="7"/>
        <v>2400000</v>
      </c>
    </row>
    <row r="59" spans="2:8" ht="18" customHeight="1" x14ac:dyDescent="0.3">
      <c r="B59" s="82" t="s">
        <v>86</v>
      </c>
      <c r="C59" s="83"/>
      <c r="D59" s="83"/>
      <c r="E59" s="83"/>
      <c r="F59" s="83"/>
      <c r="G59" s="47"/>
      <c r="H59" s="48"/>
    </row>
    <row r="60" spans="2:8" ht="18" customHeight="1" x14ac:dyDescent="0.3">
      <c r="B60" s="36">
        <v>49</v>
      </c>
      <c r="C60" s="37" t="s">
        <v>87</v>
      </c>
      <c r="D60" s="37" t="s">
        <v>88</v>
      </c>
      <c r="E60" s="33">
        <v>1</v>
      </c>
      <c r="F60" s="34">
        <v>365000</v>
      </c>
      <c r="G60" s="34">
        <v>365000</v>
      </c>
      <c r="H60" s="35">
        <f>G60*12</f>
        <v>4380000</v>
      </c>
    </row>
    <row r="61" spans="2:8" ht="18" customHeight="1" x14ac:dyDescent="0.3">
      <c r="B61" s="36">
        <v>50</v>
      </c>
      <c r="C61" s="37" t="s">
        <v>89</v>
      </c>
      <c r="D61" s="37" t="s">
        <v>90</v>
      </c>
      <c r="E61" s="33">
        <v>1</v>
      </c>
      <c r="F61" s="33">
        <v>275000</v>
      </c>
      <c r="G61" s="33">
        <v>275000</v>
      </c>
      <c r="H61" s="35">
        <f t="shared" ref="H61:H64" si="8">G61*12</f>
        <v>3300000</v>
      </c>
    </row>
    <row r="62" spans="2:8" ht="18" customHeight="1" x14ac:dyDescent="0.3">
      <c r="B62" s="36">
        <v>51</v>
      </c>
      <c r="C62" s="37" t="s">
        <v>89</v>
      </c>
      <c r="D62" s="37" t="s">
        <v>91</v>
      </c>
      <c r="E62" s="33">
        <v>1</v>
      </c>
      <c r="F62" s="33">
        <v>275000</v>
      </c>
      <c r="G62" s="33">
        <v>275000</v>
      </c>
      <c r="H62" s="35">
        <f t="shared" si="8"/>
        <v>3300000</v>
      </c>
    </row>
    <row r="63" spans="2:8" ht="18" customHeight="1" x14ac:dyDescent="0.3">
      <c r="B63" s="36">
        <v>52</v>
      </c>
      <c r="C63" s="37" t="s">
        <v>73</v>
      </c>
      <c r="D63" s="37" t="s">
        <v>92</v>
      </c>
      <c r="E63" s="33">
        <v>1</v>
      </c>
      <c r="F63" s="33">
        <v>220000</v>
      </c>
      <c r="G63" s="33">
        <v>220000</v>
      </c>
      <c r="H63" s="35">
        <f t="shared" si="8"/>
        <v>2640000</v>
      </c>
    </row>
    <row r="64" spans="2:8" ht="18" customHeight="1" x14ac:dyDescent="0.3">
      <c r="B64" s="36">
        <v>53</v>
      </c>
      <c r="C64" s="37" t="s">
        <v>93</v>
      </c>
      <c r="D64" s="37" t="s">
        <v>94</v>
      </c>
      <c r="E64" s="33">
        <v>1</v>
      </c>
      <c r="F64" s="33">
        <v>200000</v>
      </c>
      <c r="G64" s="33">
        <v>200000</v>
      </c>
      <c r="H64" s="35">
        <f t="shared" si="8"/>
        <v>2400000</v>
      </c>
    </row>
    <row r="65" spans="2:11" ht="18" customHeight="1" x14ac:dyDescent="0.3">
      <c r="B65" s="82" t="s">
        <v>95</v>
      </c>
      <c r="C65" s="83"/>
      <c r="D65" s="83"/>
      <c r="E65" s="83"/>
      <c r="F65" s="83"/>
      <c r="G65" s="47"/>
      <c r="H65" s="48"/>
    </row>
    <row r="66" spans="2:11" ht="18" customHeight="1" x14ac:dyDescent="0.3">
      <c r="B66" s="49">
        <v>54</v>
      </c>
      <c r="C66" s="50" t="s">
        <v>96</v>
      </c>
      <c r="D66" s="51"/>
      <c r="E66" s="52">
        <v>1</v>
      </c>
      <c r="F66" s="51">
        <v>220000</v>
      </c>
      <c r="G66" s="51">
        <f>E66*F66</f>
        <v>220000</v>
      </c>
      <c r="H66" s="35">
        <f t="shared" ref="H66:H72" si="9">G66*12</f>
        <v>2640000</v>
      </c>
    </row>
    <row r="67" spans="2:11" ht="18" customHeight="1" x14ac:dyDescent="0.3">
      <c r="B67" s="49">
        <v>55</v>
      </c>
      <c r="C67" s="50" t="s">
        <v>97</v>
      </c>
      <c r="D67" s="51"/>
      <c r="E67" s="52">
        <v>1</v>
      </c>
      <c r="F67" s="51">
        <v>220000</v>
      </c>
      <c r="G67" s="51">
        <f t="shared" ref="G67:G72" si="10">E67*F67</f>
        <v>220000</v>
      </c>
      <c r="H67" s="35">
        <f t="shared" si="9"/>
        <v>2640000</v>
      </c>
    </row>
    <row r="68" spans="2:11" ht="18" customHeight="1" x14ac:dyDescent="0.3">
      <c r="B68" s="49">
        <v>56</v>
      </c>
      <c r="C68" s="50" t="s">
        <v>98</v>
      </c>
      <c r="D68" s="51"/>
      <c r="E68" s="52">
        <v>1</v>
      </c>
      <c r="F68" s="51">
        <v>160000</v>
      </c>
      <c r="G68" s="51">
        <f t="shared" si="10"/>
        <v>160000</v>
      </c>
      <c r="H68" s="35">
        <f t="shared" si="9"/>
        <v>1920000</v>
      </c>
    </row>
    <row r="69" spans="2:11" ht="18" customHeight="1" x14ac:dyDescent="0.3">
      <c r="B69" s="49">
        <v>57</v>
      </c>
      <c r="C69" s="50" t="s">
        <v>99</v>
      </c>
      <c r="D69" s="51"/>
      <c r="E69" s="52">
        <v>2</v>
      </c>
      <c r="F69" s="51">
        <v>245000</v>
      </c>
      <c r="G69" s="51">
        <f t="shared" si="10"/>
        <v>490000</v>
      </c>
      <c r="H69" s="35">
        <f t="shared" si="9"/>
        <v>5880000</v>
      </c>
    </row>
    <row r="70" spans="2:11" ht="18" customHeight="1" x14ac:dyDescent="0.3">
      <c r="B70" s="49">
        <v>58</v>
      </c>
      <c r="C70" s="50" t="s">
        <v>107</v>
      </c>
      <c r="D70" s="51"/>
      <c r="E70" s="52">
        <v>1</v>
      </c>
      <c r="F70" s="51">
        <v>245000</v>
      </c>
      <c r="G70" s="51">
        <f>E70*F70</f>
        <v>245000</v>
      </c>
      <c r="H70" s="35">
        <f t="shared" si="9"/>
        <v>2940000</v>
      </c>
    </row>
    <row r="71" spans="2:11" ht="18" customHeight="1" x14ac:dyDescent="0.3">
      <c r="B71" s="49">
        <v>59</v>
      </c>
      <c r="C71" s="50" t="s">
        <v>100</v>
      </c>
      <c r="D71" s="51"/>
      <c r="E71" s="52">
        <v>3</v>
      </c>
      <c r="F71" s="34">
        <v>165000</v>
      </c>
      <c r="G71" s="51">
        <f t="shared" si="10"/>
        <v>495000</v>
      </c>
      <c r="H71" s="35">
        <f t="shared" si="9"/>
        <v>5940000</v>
      </c>
    </row>
    <row r="72" spans="2:11" ht="18" customHeight="1" x14ac:dyDescent="0.3">
      <c r="B72" s="49">
        <v>60</v>
      </c>
      <c r="C72" s="53" t="s">
        <v>101</v>
      </c>
      <c r="D72" s="51"/>
      <c r="E72" s="53">
        <v>15</v>
      </c>
      <c r="F72" s="54">
        <v>55000</v>
      </c>
      <c r="G72" s="51">
        <f t="shared" si="10"/>
        <v>825000</v>
      </c>
      <c r="H72" s="35">
        <f t="shared" si="9"/>
        <v>9900000</v>
      </c>
    </row>
    <row r="73" spans="2:11" ht="18" customHeight="1" x14ac:dyDescent="0.3">
      <c r="B73" s="80" t="s">
        <v>102</v>
      </c>
      <c r="C73" s="81"/>
      <c r="D73" s="81"/>
      <c r="E73" s="81"/>
      <c r="F73" s="81"/>
      <c r="G73" s="21"/>
      <c r="H73" s="23"/>
    </row>
    <row r="74" spans="2:11" ht="18" customHeight="1" x14ac:dyDescent="0.3">
      <c r="B74" s="7">
        <v>61</v>
      </c>
      <c r="C74" s="2" t="s">
        <v>103</v>
      </c>
      <c r="D74" s="8"/>
      <c r="E74" s="2">
        <v>0.75</v>
      </c>
      <c r="F74" s="54">
        <v>140000</v>
      </c>
      <c r="G74" s="54">
        <f>E74*F74</f>
        <v>105000</v>
      </c>
      <c r="H74" s="55">
        <f>G74*12</f>
        <v>1260000</v>
      </c>
    </row>
    <row r="75" spans="2:11" ht="18" customHeight="1" x14ac:dyDescent="0.3">
      <c r="B75" s="30">
        <v>62</v>
      </c>
      <c r="C75" s="31" t="s">
        <v>117</v>
      </c>
      <c r="D75" s="32"/>
      <c r="E75" s="31">
        <v>1</v>
      </c>
      <c r="F75" s="56">
        <v>365000</v>
      </c>
      <c r="G75" s="54">
        <f>E75*F75</f>
        <v>365000</v>
      </c>
      <c r="H75" s="57">
        <f>G75*12</f>
        <v>4380000</v>
      </c>
    </row>
    <row r="76" spans="2:11" s="14" customFormat="1" ht="16.3" customHeight="1" thickBot="1" x14ac:dyDescent="0.3">
      <c r="B76" s="77" t="s">
        <v>104</v>
      </c>
      <c r="C76" s="78"/>
      <c r="D76" s="78"/>
      <c r="E76" s="62">
        <f>SUM(E7:E12,E14:E35,E37:E42,E44:E52,E54:E58,E60:E64,E66:E72,E74:E75)</f>
        <v>95.75</v>
      </c>
      <c r="F76" s="58"/>
      <c r="G76" s="24">
        <f>SUM(G7:G75)</f>
        <v>22808000</v>
      </c>
      <c r="H76" s="25">
        <f>G76*12</f>
        <v>273696000</v>
      </c>
      <c r="J76" s="28"/>
      <c r="K76" s="28"/>
    </row>
    <row r="77" spans="2:11" s="14" customFormat="1" ht="64.55" customHeight="1" x14ac:dyDescent="0.25">
      <c r="B77" s="17"/>
      <c r="C77" s="17"/>
      <c r="D77" s="17"/>
      <c r="E77" s="17"/>
      <c r="F77" s="59"/>
      <c r="G77" s="19"/>
      <c r="H77" s="18"/>
      <c r="J77" s="28"/>
      <c r="K77" s="28"/>
    </row>
    <row r="78" spans="2:11" s="13" customFormat="1" ht="21.25" customHeight="1" x14ac:dyDescent="0.25">
      <c r="B78" s="72" t="s">
        <v>109</v>
      </c>
      <c r="C78" s="72"/>
      <c r="D78" s="72"/>
      <c r="E78" s="72"/>
      <c r="F78" s="72"/>
      <c r="G78" s="72"/>
      <c r="H78" s="72"/>
      <c r="J78" s="26"/>
      <c r="K78" s="26"/>
    </row>
    <row r="79" spans="2:11" x14ac:dyDescent="0.3">
      <c r="B79" s="9"/>
      <c r="C79" s="9"/>
      <c r="D79" s="10"/>
      <c r="E79" s="9"/>
      <c r="F79" s="60"/>
      <c r="G79" s="10"/>
    </row>
    <row r="80" spans="2:11" x14ac:dyDescent="0.3">
      <c r="B80" s="9"/>
      <c r="C80" s="9"/>
      <c r="D80" s="10"/>
      <c r="E80" s="9"/>
      <c r="F80" s="60"/>
      <c r="G80" s="10"/>
    </row>
    <row r="81" spans="2:7" x14ac:dyDescent="0.3">
      <c r="B81" s="9"/>
      <c r="C81" s="9"/>
      <c r="D81" s="10"/>
      <c r="E81" s="9"/>
      <c r="F81" s="60"/>
      <c r="G81" s="10"/>
    </row>
    <row r="82" spans="2:7" x14ac:dyDescent="0.3">
      <c r="B82" s="9"/>
      <c r="C82" s="9"/>
      <c r="D82" s="10"/>
      <c r="E82" s="9"/>
      <c r="F82" s="60"/>
      <c r="G82" s="10"/>
    </row>
    <row r="83" spans="2:7" ht="17.7" x14ac:dyDescent="0.3">
      <c r="B83" s="11"/>
      <c r="C83" s="79"/>
      <c r="D83" s="79"/>
      <c r="E83" s="79"/>
      <c r="F83" s="79"/>
      <c r="G83" s="79"/>
    </row>
  </sheetData>
  <mergeCells count="15">
    <mergeCell ref="B78:H78"/>
    <mergeCell ref="B36:F36"/>
    <mergeCell ref="B13:F13"/>
    <mergeCell ref="B76:D76"/>
    <mergeCell ref="C83:G83"/>
    <mergeCell ref="B73:F73"/>
    <mergeCell ref="B65:F65"/>
    <mergeCell ref="B59:F59"/>
    <mergeCell ref="B53:F53"/>
    <mergeCell ref="B43:F43"/>
    <mergeCell ref="B1:H1"/>
    <mergeCell ref="B2:H2"/>
    <mergeCell ref="B3:H3"/>
    <mergeCell ref="B4:H4"/>
    <mergeCell ref="B5:H5"/>
  </mergeCells>
  <pageMargins left="0.43307086614173201" right="0.196850393700787" top="0.5" bottom="0.5" header="0.31496062992126" footer="0.31496062992126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Համայնքապետարան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2026-01-29T12:52:44Z</dcterms:modified>
</cp:coreProperties>
</file>