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945" activeTab="5"/>
  </bookViews>
  <sheets>
    <sheet name="Գրադարան" sheetId="1" r:id="rId1"/>
    <sheet name="Աղբահանություն" sheetId="5" r:id="rId2"/>
    <sheet name="Տարրական" sheetId="6" r:id="rId3"/>
    <sheet name="Փողոց. լուս." sheetId="7" r:id="rId4"/>
    <sheet name="Պար" sheetId="10" r:id="rId5"/>
    <sheet name="Տրանսպորտ" sheetId="11" r:id="rId6"/>
  </sheets>
  <calcPr calcId="124519"/>
</workbook>
</file>

<file path=xl/calcChain.xml><?xml version="1.0" encoding="utf-8"?>
<calcChain xmlns="http://schemas.openxmlformats.org/spreadsheetml/2006/main">
  <c r="F15" i="11"/>
  <c r="E15"/>
  <c r="F12" i="10"/>
  <c r="G12"/>
  <c r="F10" i="7"/>
  <c r="G9"/>
  <c r="G10" s="1"/>
  <c r="F10" i="6"/>
  <c r="G9"/>
  <c r="G10" s="1"/>
  <c r="G19" i="5"/>
  <c r="H19" s="1"/>
  <c r="H18"/>
  <c r="H17"/>
  <c r="H16"/>
  <c r="H15"/>
  <c r="H14"/>
  <c r="H13"/>
  <c r="H12"/>
  <c r="H11"/>
  <c r="H10"/>
</calcChain>
</file>

<file path=xl/sharedStrings.xml><?xml version="1.0" encoding="utf-8"?>
<sst xmlns="http://schemas.openxmlformats.org/spreadsheetml/2006/main" count="139" uniqueCount="53">
  <si>
    <t>Ö³Ùµ³ñ³ÏÇ  ù³Õ³ù³ÛÇÝ  Ñ³Ù³ÛÝùÇ ³í³·³Ýáõ</t>
  </si>
  <si>
    <t xml:space="preserve">2017թ.  ÝáÛ»Ùµ»ñÇ 17-Ç  N 4-²  áñáßÙ³Ý </t>
  </si>
  <si>
    <t xml:space="preserve">                            Ð²êîÆø²òàôò²Î</t>
  </si>
  <si>
    <t xml:space="preserve">   Ö³Ùµ³ñ³ÏÇ  Ï»ÝïñáÝ³Ï³Ý     ·ñ³¹³ñ³Ýñ   2018Ã.Ñ³Ù³ñ</t>
  </si>
  <si>
    <t>Ð/Ð</t>
  </si>
  <si>
    <t>²½·³ÝáõÝ  , ³ÝáõÝ</t>
  </si>
  <si>
    <t>å³ßïáÝÁ</t>
  </si>
  <si>
    <t>ÏñÃáõÃÛáõÝ</t>
  </si>
  <si>
    <t>¹ñáõÛùÁ</t>
  </si>
  <si>
    <t>³ßË³ï³ í³ñÓÁ  ³Ùë³Ï³Ý</t>
  </si>
  <si>
    <t xml:space="preserve">³ßË³ï³ í³ñÓÁ  ³Ùë³Ï³Ý  </t>
  </si>
  <si>
    <t>ï³ñ»Ï³Ý  ³ßË.</t>
  </si>
  <si>
    <t>ï³ñ»Ï³Ý  ³ßË. ï³ñµ»ñáõÃÛáõÝ</t>
  </si>
  <si>
    <t>ïÝûñ»Ý</t>
  </si>
  <si>
    <t>ÙÇç/Ù³ë</t>
  </si>
  <si>
    <t>·ñ³¹³ñ³Ý³í³ñ</t>
  </si>
  <si>
    <t xml:space="preserve"> Ñ³ßí³å³Ñ</t>
  </si>
  <si>
    <t xml:space="preserve">·ñ³¹³ñ³Ý³í³ñ </t>
  </si>
  <si>
    <t>Ñ³í³ù³ñ³ñ</t>
  </si>
  <si>
    <t>ÙÇÝ³Ï³ñ·</t>
  </si>
  <si>
    <t>³ñÓ³Ïáõñ¹³ÛÇÝ</t>
  </si>
  <si>
    <t xml:space="preserve">ÁÝ¹³Ù»ÝÁ    </t>
  </si>
  <si>
    <t xml:space="preserve">  </t>
  </si>
  <si>
    <t xml:space="preserve">                                                Î»ÝïñáÝ³Ï³Ý   ·ñ³¹³ñ³ÝÇ   ïÝûñ»Ý                        ¶.Ø»ÉùáõÙÛ³Ý</t>
  </si>
  <si>
    <t xml:space="preserve">                        Ð³ßí³å³Ñ                           È.Ø»ÉùáõÙÛ³Ý</t>
  </si>
  <si>
    <t xml:space="preserve">   Ö³Ùµ³ñ³ÏÇ  Ñ³Ù³ÛÝùÇ  ³Õµ³Ñ³ÝáõÃÛ³Ý    2018Ãí.Ñ³Ù³ñ</t>
  </si>
  <si>
    <t>ÐëÏÇã</t>
  </si>
  <si>
    <t>ì³ñáñ¹</t>
  </si>
  <si>
    <t>Ð³í³ù³ñ³ñ</t>
  </si>
  <si>
    <t>´³Ýíáñ</t>
  </si>
  <si>
    <t>ÀÝ¹³Ù»ÝÁ</t>
  </si>
  <si>
    <t xml:space="preserve">                                                         Ö³Ùµ³ñ³ÏÇ Ñ³Ù³ÛÝùÇ Õ»Ï³í³ñ        ª                     ì.²¹³ÙÛ³Ý</t>
  </si>
  <si>
    <t xml:space="preserve">                  ¶ÉË.Ñ³ßí³å³Ñ                          Ð.Ø³ñïÇñáëÛ³Ý</t>
  </si>
  <si>
    <t xml:space="preserve">   Ö³Ùµ³ñ³ÏÇ  Ñ³Ù³ÛÝùÇ  ï³ññ³Ï³Ý ÁÝ¹Ñ³Ýáõñ  ÏñÃáõÃÛáõÝ   </t>
  </si>
  <si>
    <t xml:space="preserve"> 2018Ãí.Ñ³Ù³ñ</t>
  </si>
  <si>
    <t>í³ñáñ¹</t>
  </si>
  <si>
    <t xml:space="preserve">                                                               Ö³Ùµ³ñ³ÏÇ Ñ³Ù³ÛÝùÇ Õ»Ï³í³ñ         ª             ì.²¹³ÙÛ³Ý</t>
  </si>
  <si>
    <t xml:space="preserve">                 ¶ÉË.Ñ³ßí³å³Ñ                           Ð.Ø³ñïÇñáëÛ³Ý</t>
  </si>
  <si>
    <t xml:space="preserve">   Ö³Ùµ³ñ³ÏÇ  Ñ³Ù³ÛÝùÇ  ÷áÕáó³ÛÇÝ  ÉáõëíáñáõÃÛáõÝ     </t>
  </si>
  <si>
    <t>¾É»ÏïñÇÏ</t>
  </si>
  <si>
    <t xml:space="preserve">                                                   Ö³Ùµ³ñ³ÏÇ Ñ³Ù³ÛÝùÇ  Õ»Ï³í³ñ         ª                    ì.²¹³ÙÛ³Ý</t>
  </si>
  <si>
    <t xml:space="preserve">               ¶ÉË.Ñ³ßí³å³Ñ                          Ð.Ø³ñïÇñáëÛ³Ý</t>
  </si>
  <si>
    <t xml:space="preserve"> </t>
  </si>
  <si>
    <t xml:space="preserve">                                                                                                                                                       Ճամբարակ համայնքի ավագանու</t>
  </si>
  <si>
    <t>Հ/Հ</t>
  </si>
  <si>
    <t>Պարուսույց</t>
  </si>
  <si>
    <t>միջ/մաս</t>
  </si>
  <si>
    <t xml:space="preserve">                                                                                                                                                   2018.թ փետրվարի 16 թիվ N 9-Ա  որոշման</t>
  </si>
  <si>
    <t xml:space="preserve">                                                                                                    2018.թ փետրվարի 16 թիվ N 9-Ա  որոշման</t>
  </si>
  <si>
    <t xml:space="preserve">                                                                   2018.թ փետրվարի 16 թիվ N 9-Ա  որոշման</t>
  </si>
  <si>
    <t xml:space="preserve">     Ö³Ùµ³ñ³ÏÇ Ñ³Ù³ÛÝùÇ  Õ»Ï³í³ñ                        ì.²¹³ÙÛ³Ý</t>
  </si>
  <si>
    <t>Տրակտորիստ</t>
  </si>
  <si>
    <t xml:space="preserve">   Ö³Ùµ³ñ³ÏÇ  Ñ³Ù³ÛÝùÇ  ÷áÕáó³ÛÇÝ  տրանսպորտ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</si>
</sst>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Arial LatArm"/>
      <family val="2"/>
    </font>
    <font>
      <sz val="10"/>
      <name val="Arial LatArm"/>
      <family val="2"/>
    </font>
    <font>
      <sz val="7"/>
      <name val="Arial LatArm"/>
      <family val="2"/>
    </font>
    <font>
      <sz val="11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11"/>
      <color theme="0"/>
      <name val="Arial LatArm"/>
      <family val="2"/>
    </font>
    <font>
      <sz val="9"/>
      <color theme="0"/>
      <name val="Arial LatArm"/>
      <family val="2"/>
    </font>
    <font>
      <sz val="10"/>
      <color theme="0"/>
      <name val="Arial LatArm"/>
      <family val="2"/>
    </font>
    <font>
      <sz val="9"/>
      <color theme="1"/>
      <name val="Arial LatArm"/>
      <family val="2"/>
    </font>
    <font>
      <sz val="11"/>
      <color theme="1"/>
      <name val="Arial LatArm"/>
      <family val="2"/>
    </font>
    <font>
      <sz val="10"/>
      <name val="Arial Cyr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7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Border="1"/>
    <xf numFmtId="0" fontId="4" fillId="0" borderId="0" xfId="1" applyFont="1" applyBorder="1" applyAlignment="1">
      <alignment horizontal="left" vertical="center" wrapText="1" indent="1"/>
    </xf>
    <xf numFmtId="0" fontId="4" fillId="0" borderId="0" xfId="1" applyFont="1" applyBorder="1"/>
    <xf numFmtId="0" fontId="5" fillId="0" borderId="0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vertical="distributed"/>
    </xf>
    <xf numFmtId="0" fontId="6" fillId="0" borderId="2" xfId="1" applyFont="1" applyBorder="1"/>
    <xf numFmtId="0" fontId="7" fillId="0" borderId="1" xfId="1" applyFont="1" applyBorder="1"/>
    <xf numFmtId="0" fontId="5" fillId="0" borderId="1" xfId="1" applyFont="1" applyBorder="1"/>
    <xf numFmtId="0" fontId="7" fillId="0" borderId="0" xfId="1" applyFont="1"/>
    <xf numFmtId="0" fontId="7" fillId="0" borderId="0" xfId="1" applyFont="1" applyBorder="1"/>
    <xf numFmtId="0" fontId="3" fillId="0" borderId="1" xfId="1" applyFont="1" applyBorder="1"/>
    <xf numFmtId="1" fontId="5" fillId="0" borderId="1" xfId="1" applyNumberFormat="1" applyFont="1" applyBorder="1"/>
    <xf numFmtId="0" fontId="7" fillId="0" borderId="1" xfId="1" applyFont="1" applyBorder="1" applyAlignment="1">
      <alignment vertical="distributed"/>
    </xf>
    <xf numFmtId="0" fontId="9" fillId="0" borderId="2" xfId="1" applyFont="1" applyBorder="1"/>
    <xf numFmtId="0" fontId="9" fillId="0" borderId="1" xfId="1" applyFont="1" applyBorder="1" applyAlignment="1">
      <alignment vertical="distributed"/>
    </xf>
    <xf numFmtId="0" fontId="9" fillId="0" borderId="1" xfId="1" applyFont="1" applyBorder="1"/>
    <xf numFmtId="0" fontId="10" fillId="0" borderId="1" xfId="1" applyFont="1" applyBorder="1"/>
    <xf numFmtId="0" fontId="10" fillId="0" borderId="0" xfId="1" applyFont="1" applyBorder="1"/>
    <xf numFmtId="0" fontId="12" fillId="0" borderId="1" xfId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vertical="distributed"/>
    </xf>
    <xf numFmtId="0" fontId="5" fillId="0" borderId="1" xfId="0" applyFont="1" applyBorder="1"/>
    <xf numFmtId="0" fontId="3" fillId="0" borderId="1" xfId="0" applyFont="1" applyBorder="1"/>
    <xf numFmtId="1" fontId="5" fillId="0" borderId="1" xfId="0" applyNumberFormat="1" applyFont="1" applyBorder="1"/>
    <xf numFmtId="0" fontId="7" fillId="0" borderId="1" xfId="0" applyFont="1" applyBorder="1" applyAlignment="1">
      <alignment vertical="distributed"/>
    </xf>
    <xf numFmtId="0" fontId="6" fillId="0" borderId="2" xfId="0" applyFont="1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/>
    <xf numFmtId="0" fontId="6" fillId="0" borderId="0" xfId="0" applyFont="1" applyBorder="1"/>
    <xf numFmtId="0" fontId="8" fillId="0" borderId="0" xfId="0" applyFont="1" applyBorder="1"/>
    <xf numFmtId="1" fontId="5" fillId="0" borderId="0" xfId="0" applyNumberFormat="1" applyFont="1" applyBorder="1"/>
    <xf numFmtId="0" fontId="1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inden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2"/>
  <sheetViews>
    <sheetView workbookViewId="0">
      <selection activeCell="D16" sqref="D16"/>
    </sheetView>
  </sheetViews>
  <sheetFormatPr defaultRowHeight="15"/>
  <cols>
    <col min="1" max="1" width="0.7109375" customWidth="1"/>
    <col min="2" max="2" width="9.140625" hidden="1" customWidth="1"/>
    <col min="3" max="3" width="10.85546875" customWidth="1"/>
    <col min="4" max="4" width="29.42578125" customWidth="1"/>
    <col min="5" max="5" width="18" customWidth="1"/>
    <col min="6" max="6" width="14.5703125" customWidth="1"/>
    <col min="7" max="7" width="14.7109375" customWidth="1"/>
    <col min="9" max="9" width="13.42578125" customWidth="1"/>
    <col min="10" max="10" width="11.28515625" customWidth="1"/>
  </cols>
  <sheetData>
    <row r="2" spans="3:13">
      <c r="C2" s="1"/>
      <c r="D2" s="1"/>
      <c r="E2" s="1"/>
      <c r="F2" s="1"/>
      <c r="G2" s="1"/>
      <c r="H2" s="3" t="s">
        <v>0</v>
      </c>
      <c r="I2" s="1"/>
      <c r="J2" s="1"/>
      <c r="K2" s="1"/>
      <c r="L2" s="1"/>
      <c r="M2" s="1"/>
    </row>
    <row r="3" spans="3:13">
      <c r="C3" s="1"/>
      <c r="D3" s="1"/>
      <c r="E3" s="1"/>
      <c r="F3" s="1"/>
      <c r="G3" s="1"/>
      <c r="H3" s="3" t="s">
        <v>1</v>
      </c>
      <c r="I3" s="1"/>
      <c r="J3" s="1"/>
      <c r="K3" s="1"/>
      <c r="L3" s="1"/>
      <c r="M3" s="1"/>
    </row>
    <row r="4" spans="3:13" ht="15.75">
      <c r="C4" s="1"/>
      <c r="D4" s="1"/>
      <c r="E4" s="15" t="s">
        <v>2</v>
      </c>
      <c r="F4" s="15"/>
      <c r="G4" s="15"/>
      <c r="H4" s="16"/>
      <c r="I4" s="16"/>
      <c r="J4" s="1"/>
      <c r="K4" s="1"/>
      <c r="L4" s="1"/>
      <c r="M4" s="1"/>
    </row>
    <row r="5" spans="3:13" ht="15.75">
      <c r="C5" s="2"/>
      <c r="D5" s="3"/>
      <c r="E5" s="15" t="s">
        <v>3</v>
      </c>
      <c r="F5" s="15"/>
      <c r="G5" s="15"/>
      <c r="H5" s="16"/>
      <c r="I5" s="16"/>
      <c r="J5" s="1"/>
      <c r="K5" s="1"/>
      <c r="L5" s="1"/>
      <c r="M5" s="1"/>
    </row>
    <row r="6" spans="3:13" ht="15.75">
      <c r="C6" s="2"/>
      <c r="D6" s="1"/>
      <c r="E6" s="16"/>
      <c r="F6" s="16"/>
      <c r="G6" s="16"/>
      <c r="H6" s="16"/>
      <c r="I6" s="16"/>
      <c r="J6" s="1"/>
      <c r="K6" s="1"/>
      <c r="L6" s="1"/>
      <c r="M6" s="1"/>
    </row>
    <row r="7" spans="3:13" ht="15" customHeight="1">
      <c r="C7" s="65" t="s">
        <v>4</v>
      </c>
      <c r="D7" s="67" t="s">
        <v>5</v>
      </c>
      <c r="E7" s="69" t="s">
        <v>6</v>
      </c>
      <c r="F7" s="69" t="s">
        <v>7</v>
      </c>
      <c r="G7" s="71" t="s">
        <v>8</v>
      </c>
      <c r="H7" s="73" t="s">
        <v>9</v>
      </c>
      <c r="I7" s="61" t="s">
        <v>10</v>
      </c>
      <c r="J7" s="63" t="s">
        <v>11</v>
      </c>
      <c r="K7" s="4"/>
      <c r="L7" s="4"/>
      <c r="M7" s="4"/>
    </row>
    <row r="8" spans="3:13" ht="34.5" customHeight="1">
      <c r="C8" s="66"/>
      <c r="D8" s="68"/>
      <c r="E8" s="70"/>
      <c r="F8" s="70"/>
      <c r="G8" s="72"/>
      <c r="H8" s="74"/>
      <c r="I8" s="62"/>
      <c r="J8" s="64"/>
      <c r="K8" s="5"/>
      <c r="L8" s="5"/>
      <c r="M8" s="5"/>
    </row>
    <row r="9" spans="3:13" ht="15.75">
      <c r="C9" s="10">
        <v>1</v>
      </c>
      <c r="D9" s="13"/>
      <c r="E9" s="11" t="s">
        <v>13</v>
      </c>
      <c r="F9" s="19" t="s">
        <v>14</v>
      </c>
      <c r="G9" s="10">
        <v>1</v>
      </c>
      <c r="H9" s="25">
        <v>40000</v>
      </c>
      <c r="I9" s="17">
        <v>72751</v>
      </c>
      <c r="J9" s="18">
        <v>873012</v>
      </c>
      <c r="K9" s="1"/>
      <c r="L9" s="1"/>
      <c r="M9" s="1"/>
    </row>
    <row r="10" spans="3:13" ht="15.75">
      <c r="C10" s="10">
        <v>2</v>
      </c>
      <c r="D10" s="13"/>
      <c r="E10" s="11" t="s">
        <v>15</v>
      </c>
      <c r="F10" s="19" t="s">
        <v>14</v>
      </c>
      <c r="G10" s="10">
        <v>0.5</v>
      </c>
      <c r="H10" s="25">
        <v>35000</v>
      </c>
      <c r="I10" s="17">
        <v>36376</v>
      </c>
      <c r="J10" s="18">
        <v>436512</v>
      </c>
      <c r="K10" s="1"/>
      <c r="L10" s="1"/>
      <c r="M10" s="1"/>
    </row>
    <row r="11" spans="3:13" ht="15.75">
      <c r="C11" s="10">
        <v>3</v>
      </c>
      <c r="D11" s="13"/>
      <c r="E11" s="11" t="s">
        <v>15</v>
      </c>
      <c r="F11" s="19" t="s">
        <v>14</v>
      </c>
      <c r="G11" s="10">
        <v>0.5</v>
      </c>
      <c r="H11" s="25">
        <v>35000</v>
      </c>
      <c r="I11" s="17">
        <v>36376</v>
      </c>
      <c r="J11" s="18">
        <v>436512</v>
      </c>
      <c r="K11" s="1"/>
      <c r="L11" s="1"/>
      <c r="M11" s="1"/>
    </row>
    <row r="12" spans="3:13" ht="15.75">
      <c r="C12" s="10">
        <v>4</v>
      </c>
      <c r="D12" s="13"/>
      <c r="E12" s="11" t="s">
        <v>15</v>
      </c>
      <c r="F12" s="19" t="s">
        <v>14</v>
      </c>
      <c r="G12" s="10">
        <v>0.5</v>
      </c>
      <c r="H12" s="25">
        <v>35000</v>
      </c>
      <c r="I12" s="17">
        <v>36376</v>
      </c>
      <c r="J12" s="18">
        <v>436512</v>
      </c>
      <c r="K12" s="1"/>
      <c r="L12" s="1"/>
      <c r="M12" s="1"/>
    </row>
    <row r="13" spans="3:13" ht="15.75">
      <c r="C13" s="10">
        <v>5</v>
      </c>
      <c r="D13" s="13"/>
      <c r="E13" s="11" t="s">
        <v>16</v>
      </c>
      <c r="F13" s="19" t="s">
        <v>14</v>
      </c>
      <c r="G13" s="10">
        <v>0.5</v>
      </c>
      <c r="H13" s="25">
        <v>35000</v>
      </c>
      <c r="I13" s="17">
        <v>38952</v>
      </c>
      <c r="J13" s="18">
        <v>467424</v>
      </c>
      <c r="K13" s="1"/>
      <c r="L13" s="1"/>
      <c r="M13" s="1"/>
    </row>
    <row r="14" spans="3:13" ht="15.75">
      <c r="C14" s="10">
        <v>6</v>
      </c>
      <c r="D14" s="13"/>
      <c r="E14" s="11" t="s">
        <v>17</v>
      </c>
      <c r="F14" s="19" t="s">
        <v>14</v>
      </c>
      <c r="G14" s="10">
        <v>0.5</v>
      </c>
      <c r="H14" s="25"/>
      <c r="I14" s="17">
        <v>36376</v>
      </c>
      <c r="J14" s="18">
        <v>436512</v>
      </c>
      <c r="K14" s="1"/>
      <c r="L14" s="1"/>
      <c r="M14" s="1"/>
    </row>
    <row r="15" spans="3:13" ht="15.75">
      <c r="C15" s="10">
        <v>7</v>
      </c>
      <c r="D15" s="13"/>
      <c r="E15" s="11" t="s">
        <v>18</v>
      </c>
      <c r="F15" s="11" t="s">
        <v>19</v>
      </c>
      <c r="G15" s="10">
        <v>0.5</v>
      </c>
      <c r="H15" s="25">
        <v>17500</v>
      </c>
      <c r="I15" s="17">
        <v>36376</v>
      </c>
      <c r="J15" s="18">
        <v>436512</v>
      </c>
      <c r="K15" s="1"/>
      <c r="L15" s="1"/>
      <c r="M15" s="1"/>
    </row>
    <row r="16" spans="3:13" ht="15.75">
      <c r="C16" s="20"/>
      <c r="D16" s="13" t="s">
        <v>20</v>
      </c>
      <c r="E16" s="21"/>
      <c r="F16" s="21"/>
      <c r="G16" s="22"/>
      <c r="H16" s="25"/>
      <c r="I16" s="23"/>
      <c r="J16" s="14">
        <v>30000</v>
      </c>
      <c r="K16" s="24"/>
      <c r="L16" s="24"/>
      <c r="M16" s="24"/>
    </row>
    <row r="17" spans="3:13" ht="15.75">
      <c r="C17" s="12"/>
      <c r="D17" s="13" t="s">
        <v>21</v>
      </c>
      <c r="E17" s="10"/>
      <c r="F17" s="10"/>
      <c r="G17" s="10"/>
      <c r="H17" s="25">
        <v>197500</v>
      </c>
      <c r="I17" s="14">
        <v>293583</v>
      </c>
      <c r="J17" s="18">
        <v>3552996</v>
      </c>
      <c r="K17" s="6"/>
      <c r="L17" s="6"/>
      <c r="M17" s="6"/>
    </row>
    <row r="18" spans="3:13">
      <c r="C18" s="7"/>
      <c r="D18" s="3"/>
      <c r="E18" s="3" t="s">
        <v>22</v>
      </c>
      <c r="F18" s="3"/>
      <c r="G18" s="8"/>
      <c r="H18" s="7"/>
      <c r="I18" s="9"/>
      <c r="J18" s="1"/>
      <c r="K18" s="1"/>
      <c r="L18" s="1"/>
      <c r="M18" s="1"/>
    </row>
    <row r="19" spans="3:13">
      <c r="C19" s="7"/>
      <c r="D19" s="3"/>
      <c r="E19" s="3"/>
      <c r="F19" s="3"/>
      <c r="G19" s="8"/>
      <c r="H19" s="7"/>
      <c r="I19" s="9"/>
      <c r="J19" s="1"/>
      <c r="K19" s="1"/>
      <c r="L19" s="1"/>
      <c r="M19" s="1"/>
    </row>
    <row r="20" spans="3:1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3:13">
      <c r="C21" s="1"/>
      <c r="D21" s="2" t="s">
        <v>23</v>
      </c>
      <c r="E21" s="1"/>
      <c r="F21" s="1"/>
      <c r="G21" s="1"/>
      <c r="H21" s="1"/>
      <c r="I21" s="1"/>
      <c r="J21" s="1"/>
      <c r="K21" s="1"/>
      <c r="L21" s="1"/>
      <c r="M21" s="1"/>
    </row>
    <row r="22" spans="3:13">
      <c r="C22" s="1"/>
      <c r="D22" s="1"/>
      <c r="E22" s="2" t="s">
        <v>24</v>
      </c>
      <c r="F22" s="1"/>
      <c r="G22" s="1"/>
      <c r="H22" s="1"/>
      <c r="I22" s="1"/>
      <c r="J22" s="1"/>
      <c r="K22" s="1"/>
      <c r="L22" s="1"/>
      <c r="M22" s="1"/>
    </row>
  </sheetData>
  <mergeCells count="8">
    <mergeCell ref="I7:I8"/>
    <mergeCell ref="J7:J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2" sqref="A2:I2"/>
    </sheetView>
  </sheetViews>
  <sheetFormatPr defaultRowHeight="15"/>
  <cols>
    <col min="3" max="3" width="16.5703125" customWidth="1"/>
  </cols>
  <sheetData>
    <row r="1" spans="1:9">
      <c r="B1" t="s">
        <v>42</v>
      </c>
      <c r="C1" s="50" t="s">
        <v>43</v>
      </c>
      <c r="D1" s="50"/>
      <c r="E1" s="51"/>
      <c r="F1" s="51"/>
      <c r="G1" s="51"/>
      <c r="H1" s="51"/>
      <c r="I1" s="51"/>
    </row>
    <row r="2" spans="1:9">
      <c r="A2" s="75" t="s">
        <v>48</v>
      </c>
      <c r="B2" s="75"/>
      <c r="C2" s="75"/>
      <c r="D2" s="75"/>
      <c r="E2" s="75"/>
      <c r="F2" s="75"/>
      <c r="G2" s="75"/>
      <c r="H2" s="75"/>
      <c r="I2" s="75"/>
    </row>
    <row r="5" spans="1:9" ht="15.75">
      <c r="A5" s="26"/>
      <c r="B5" s="27"/>
      <c r="C5" s="29" t="s">
        <v>2</v>
      </c>
      <c r="D5" s="29"/>
      <c r="E5" s="29"/>
      <c r="F5" s="30"/>
      <c r="G5" s="30"/>
      <c r="H5" s="28"/>
      <c r="I5" s="28"/>
    </row>
    <row r="6" spans="1:9" ht="15.75">
      <c r="A6" s="27"/>
      <c r="B6" s="28"/>
      <c r="C6" s="29" t="s">
        <v>25</v>
      </c>
      <c r="D6" s="29"/>
      <c r="E6" s="29"/>
      <c r="F6" s="30"/>
      <c r="G6" s="30"/>
      <c r="H6" s="28"/>
      <c r="I6" s="28"/>
    </row>
    <row r="7" spans="1:9" ht="15.75">
      <c r="A7" s="27"/>
      <c r="B7" s="27"/>
      <c r="C7" s="30"/>
      <c r="D7" s="30"/>
      <c r="E7" s="30"/>
      <c r="F7" s="30"/>
      <c r="G7" s="30"/>
      <c r="H7" s="28"/>
      <c r="I7" s="28"/>
    </row>
    <row r="8" spans="1:9">
      <c r="A8" s="80" t="s">
        <v>4</v>
      </c>
      <c r="B8" s="82" t="s">
        <v>5</v>
      </c>
      <c r="C8" s="84" t="s">
        <v>6</v>
      </c>
      <c r="D8" s="84" t="s">
        <v>7</v>
      </c>
      <c r="E8" s="86" t="s">
        <v>8</v>
      </c>
      <c r="F8" s="88" t="s">
        <v>9</v>
      </c>
      <c r="G8" s="76" t="s">
        <v>10</v>
      </c>
      <c r="H8" s="78" t="s">
        <v>11</v>
      </c>
      <c r="I8" s="78" t="s">
        <v>12</v>
      </c>
    </row>
    <row r="9" spans="1:9" ht="34.5" customHeight="1">
      <c r="A9" s="81"/>
      <c r="B9" s="83"/>
      <c r="C9" s="85"/>
      <c r="D9" s="85"/>
      <c r="E9" s="87"/>
      <c r="F9" s="89"/>
      <c r="G9" s="77"/>
      <c r="H9" s="79"/>
      <c r="I9" s="79"/>
    </row>
    <row r="10" spans="1:9">
      <c r="A10" s="33">
        <v>1</v>
      </c>
      <c r="B10" s="37"/>
      <c r="C10" s="37" t="s">
        <v>26</v>
      </c>
      <c r="D10" s="35" t="s">
        <v>14</v>
      </c>
      <c r="E10" s="33">
        <v>1</v>
      </c>
      <c r="F10" s="49">
        <v>40000</v>
      </c>
      <c r="G10" s="37">
        <v>84986</v>
      </c>
      <c r="H10" s="38">
        <f>SUM(G10*12)</f>
        <v>1019832</v>
      </c>
      <c r="I10" s="37"/>
    </row>
    <row r="11" spans="1:9" ht="24">
      <c r="A11" s="33">
        <v>2</v>
      </c>
      <c r="B11" s="37"/>
      <c r="C11" s="37" t="s">
        <v>27</v>
      </c>
      <c r="D11" s="35" t="s">
        <v>19</v>
      </c>
      <c r="E11" s="33">
        <v>1</v>
      </c>
      <c r="F11" s="49">
        <v>35000</v>
      </c>
      <c r="G11" s="37">
        <v>92593</v>
      </c>
      <c r="H11" s="38">
        <f t="shared" ref="H11:H19" si="0">SUM(G11*12)</f>
        <v>1111116</v>
      </c>
      <c r="I11" s="37"/>
    </row>
    <row r="12" spans="1:9" ht="15.75">
      <c r="A12" s="33">
        <v>3</v>
      </c>
      <c r="B12" s="45"/>
      <c r="C12" s="45" t="s">
        <v>27</v>
      </c>
      <c r="D12" s="39"/>
      <c r="E12" s="33">
        <v>1</v>
      </c>
      <c r="F12" s="49">
        <v>35000</v>
      </c>
      <c r="G12" s="45">
        <v>92593</v>
      </c>
      <c r="H12" s="38">
        <f t="shared" si="0"/>
        <v>1111116</v>
      </c>
      <c r="I12" s="37"/>
    </row>
    <row r="13" spans="1:9" ht="15.75">
      <c r="A13" s="33">
        <v>4</v>
      </c>
      <c r="B13" s="45"/>
      <c r="C13" s="45" t="s">
        <v>28</v>
      </c>
      <c r="D13" s="39"/>
      <c r="E13" s="33">
        <v>1</v>
      </c>
      <c r="F13" s="49"/>
      <c r="G13" s="45">
        <v>80000</v>
      </c>
      <c r="H13" s="38">
        <f t="shared" si="0"/>
        <v>960000</v>
      </c>
      <c r="I13" s="37"/>
    </row>
    <row r="14" spans="1:9" ht="15.75">
      <c r="A14" s="33">
        <v>5</v>
      </c>
      <c r="B14" s="45"/>
      <c r="C14" s="45" t="s">
        <v>28</v>
      </c>
      <c r="D14" s="39"/>
      <c r="E14" s="33">
        <v>1</v>
      </c>
      <c r="F14" s="49"/>
      <c r="G14" s="45">
        <v>80000</v>
      </c>
      <c r="H14" s="38">
        <f t="shared" si="0"/>
        <v>960000</v>
      </c>
      <c r="I14" s="37"/>
    </row>
    <row r="15" spans="1:9" ht="15.75">
      <c r="A15" s="33">
        <v>6</v>
      </c>
      <c r="B15" s="45"/>
      <c r="C15" s="45" t="s">
        <v>28</v>
      </c>
      <c r="D15" s="39"/>
      <c r="E15" s="33">
        <v>1</v>
      </c>
      <c r="F15" s="49"/>
      <c r="G15" s="45">
        <v>80000</v>
      </c>
      <c r="H15" s="38">
        <f t="shared" si="0"/>
        <v>960000</v>
      </c>
      <c r="I15" s="37"/>
    </row>
    <row r="16" spans="1:9" ht="15.75">
      <c r="A16" s="33">
        <v>7</v>
      </c>
      <c r="B16" s="45"/>
      <c r="C16" s="45" t="s">
        <v>28</v>
      </c>
      <c r="D16" s="39"/>
      <c r="E16" s="33">
        <v>1</v>
      </c>
      <c r="F16" s="49"/>
      <c r="G16" s="45">
        <v>80000</v>
      </c>
      <c r="H16" s="38">
        <f t="shared" si="0"/>
        <v>960000</v>
      </c>
      <c r="I16" s="37"/>
    </row>
    <row r="17" spans="1:9" ht="15.75">
      <c r="A17" s="33">
        <v>8</v>
      </c>
      <c r="B17" s="45"/>
      <c r="C17" s="45" t="s">
        <v>29</v>
      </c>
      <c r="D17" s="39"/>
      <c r="E17" s="33">
        <v>1</v>
      </c>
      <c r="F17" s="49"/>
      <c r="G17" s="45">
        <v>80000</v>
      </c>
      <c r="H17" s="38">
        <f t="shared" si="0"/>
        <v>960000</v>
      </c>
      <c r="I17" s="37"/>
    </row>
    <row r="18" spans="1:9" ht="15.75">
      <c r="A18" s="33">
        <v>9</v>
      </c>
      <c r="B18" s="45"/>
      <c r="C18" s="45" t="s">
        <v>29</v>
      </c>
      <c r="D18" s="39"/>
      <c r="E18" s="33">
        <v>1</v>
      </c>
      <c r="F18" s="49"/>
      <c r="G18" s="45">
        <v>80000</v>
      </c>
      <c r="H18" s="38">
        <f t="shared" si="0"/>
        <v>960000</v>
      </c>
      <c r="I18" s="37"/>
    </row>
    <row r="19" spans="1:9" ht="15.75">
      <c r="A19" s="33"/>
      <c r="B19" s="34" t="s">
        <v>30</v>
      </c>
      <c r="C19" s="37"/>
      <c r="D19" s="39"/>
      <c r="E19" s="33"/>
      <c r="F19" s="49"/>
      <c r="G19" s="37">
        <f>SUM(G10:G18)</f>
        <v>750172</v>
      </c>
      <c r="H19" s="38">
        <f t="shared" si="0"/>
        <v>9002064</v>
      </c>
      <c r="I19" s="37"/>
    </row>
    <row r="20" spans="1:9">
      <c r="A20" s="42"/>
      <c r="B20" s="28"/>
      <c r="C20" s="28"/>
      <c r="D20" s="28"/>
      <c r="E20" s="28"/>
      <c r="F20" s="28"/>
      <c r="G20" s="28"/>
      <c r="H20" s="28"/>
      <c r="I20" s="28"/>
    </row>
    <row r="21" spans="1:9">
      <c r="A21" s="42"/>
      <c r="B21" s="28"/>
      <c r="C21" s="28"/>
      <c r="D21" s="28"/>
      <c r="E21" s="28"/>
      <c r="F21" s="28"/>
      <c r="G21" s="28"/>
      <c r="H21" s="28"/>
      <c r="I21" s="28"/>
    </row>
    <row r="22" spans="1:9" ht="15.75">
      <c r="A22" s="46"/>
      <c r="B22" s="30"/>
      <c r="C22" s="46"/>
      <c r="D22" s="46"/>
      <c r="E22" s="46"/>
      <c r="F22" s="47"/>
      <c r="G22" s="41"/>
      <c r="H22" s="48"/>
      <c r="I22" s="48"/>
    </row>
    <row r="23" spans="1:9">
      <c r="A23" s="26"/>
      <c r="B23" s="27" t="s">
        <v>31</v>
      </c>
      <c r="C23" s="27"/>
      <c r="D23" s="27"/>
      <c r="E23" s="27"/>
      <c r="F23" s="28"/>
      <c r="G23" s="28"/>
      <c r="H23" s="28"/>
      <c r="I23" s="28"/>
    </row>
    <row r="24" spans="1:9">
      <c r="A24" s="26"/>
      <c r="B24" s="27"/>
      <c r="C24" s="27" t="s">
        <v>32</v>
      </c>
      <c r="D24" s="27"/>
      <c r="E24" s="27"/>
      <c r="F24" s="28"/>
      <c r="G24" s="28"/>
      <c r="H24" s="28"/>
      <c r="I24" s="28"/>
    </row>
    <row r="25" spans="1:9">
      <c r="A25" s="26"/>
      <c r="B25" s="27"/>
      <c r="C25" s="27"/>
      <c r="D25" s="27"/>
      <c r="E25" s="27"/>
      <c r="F25" s="28"/>
      <c r="G25" s="28"/>
      <c r="H25" s="28"/>
      <c r="I25" s="28"/>
    </row>
  </sheetData>
  <mergeCells count="10">
    <mergeCell ref="A2:I2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9" sqref="B9"/>
    </sheetView>
  </sheetViews>
  <sheetFormatPr defaultRowHeight="15"/>
  <cols>
    <col min="2" max="2" width="21.28515625" customWidth="1"/>
    <col min="3" max="3" width="14.5703125" customWidth="1"/>
  </cols>
  <sheetData>
    <row r="1" spans="1:10">
      <c r="B1" t="s">
        <v>42</v>
      </c>
      <c r="C1" s="50" t="s">
        <v>43</v>
      </c>
      <c r="D1" s="50"/>
      <c r="E1" s="51"/>
      <c r="F1" s="51"/>
      <c r="G1" s="51"/>
      <c r="H1" s="51"/>
      <c r="I1" s="51"/>
      <c r="J1" s="51"/>
    </row>
    <row r="2" spans="1:10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51"/>
    </row>
    <row r="3" spans="1:10">
      <c r="A3" s="27"/>
      <c r="B3" s="27"/>
      <c r="C3" s="28"/>
      <c r="D3" s="28"/>
      <c r="E3" s="27"/>
      <c r="F3" s="27"/>
      <c r="G3" s="28"/>
      <c r="H3" s="28"/>
      <c r="I3" s="28"/>
      <c r="J3" s="28"/>
    </row>
    <row r="4" spans="1:10" ht="15.75">
      <c r="A4" s="26"/>
      <c r="B4" s="27"/>
      <c r="C4" s="29" t="s">
        <v>2</v>
      </c>
      <c r="D4" s="29"/>
      <c r="E4" s="29"/>
      <c r="F4" s="30"/>
      <c r="G4" s="28"/>
      <c r="H4" s="28"/>
      <c r="I4" s="28"/>
    </row>
    <row r="5" spans="1:10" ht="15.75">
      <c r="A5" s="27"/>
      <c r="B5" s="28"/>
      <c r="C5" s="29" t="s">
        <v>33</v>
      </c>
      <c r="D5" s="29"/>
      <c r="E5" s="29"/>
      <c r="F5" s="30"/>
      <c r="G5" s="28"/>
      <c r="H5" s="28"/>
      <c r="I5" s="28"/>
    </row>
    <row r="6" spans="1:10" ht="15.75">
      <c r="A6" s="27"/>
      <c r="B6" s="27"/>
      <c r="C6" s="30"/>
      <c r="D6" s="30" t="s">
        <v>34</v>
      </c>
      <c r="E6" s="30"/>
      <c r="F6" s="30"/>
      <c r="G6" s="28"/>
      <c r="H6" s="28"/>
      <c r="I6" s="28"/>
    </row>
    <row r="7" spans="1:10" ht="15" customHeight="1">
      <c r="A7" s="80" t="s">
        <v>4</v>
      </c>
      <c r="B7" s="82" t="s">
        <v>5</v>
      </c>
      <c r="C7" s="84" t="s">
        <v>6</v>
      </c>
      <c r="D7" s="84" t="s">
        <v>7</v>
      </c>
      <c r="E7" s="86" t="s">
        <v>8</v>
      </c>
      <c r="F7" s="76" t="s">
        <v>10</v>
      </c>
      <c r="G7" s="78" t="s">
        <v>11</v>
      </c>
      <c r="H7" s="78"/>
      <c r="I7" s="31"/>
    </row>
    <row r="8" spans="1:10" ht="24.75" customHeight="1">
      <c r="A8" s="81"/>
      <c r="B8" s="83"/>
      <c r="C8" s="85"/>
      <c r="D8" s="85"/>
      <c r="E8" s="87"/>
      <c r="F8" s="77"/>
      <c r="G8" s="79"/>
      <c r="H8" s="79"/>
      <c r="I8" s="32"/>
    </row>
    <row r="9" spans="1:10" ht="15.75">
      <c r="A9" s="33">
        <v>1</v>
      </c>
      <c r="B9" s="37"/>
      <c r="C9" s="37" t="s">
        <v>35</v>
      </c>
      <c r="D9" s="39"/>
      <c r="E9" s="33">
        <v>1</v>
      </c>
      <c r="F9" s="37">
        <v>72751</v>
      </c>
      <c r="G9" s="38">
        <f>SUM(F9*9)</f>
        <v>654759</v>
      </c>
      <c r="H9" s="37"/>
      <c r="I9" s="28"/>
    </row>
    <row r="10" spans="1:10" ht="15.75">
      <c r="A10" s="40"/>
      <c r="B10" s="34" t="s">
        <v>21</v>
      </c>
      <c r="C10" s="33"/>
      <c r="D10" s="33"/>
      <c r="E10" s="33"/>
      <c r="F10" s="36">
        <f>SUM(F9:F9)</f>
        <v>72751</v>
      </c>
      <c r="G10" s="38">
        <f>SUM(G9:G9)</f>
        <v>654759</v>
      </c>
      <c r="H10" s="38"/>
      <c r="I10" s="41"/>
    </row>
    <row r="11" spans="1:10">
      <c r="A11" s="42"/>
      <c r="B11" s="28"/>
      <c r="C11" s="28" t="s">
        <v>22</v>
      </c>
      <c r="D11" s="28"/>
      <c r="E11" s="43"/>
      <c r="F11" s="44"/>
      <c r="G11" s="28"/>
      <c r="H11" s="28"/>
      <c r="I11" s="28"/>
    </row>
    <row r="12" spans="1:10">
      <c r="A12" s="42"/>
      <c r="B12" s="28"/>
      <c r="C12" s="28"/>
      <c r="D12" s="28"/>
      <c r="E12" s="43"/>
      <c r="F12" s="44"/>
      <c r="G12" s="28"/>
      <c r="H12" s="28"/>
      <c r="I12" s="28"/>
    </row>
    <row r="13" spans="1:10">
      <c r="A13" s="26"/>
      <c r="B13" s="27"/>
      <c r="C13" s="27"/>
      <c r="D13" s="27"/>
      <c r="E13" s="27"/>
      <c r="F13" s="28"/>
      <c r="G13" s="28"/>
      <c r="H13" s="28"/>
      <c r="I13" s="28"/>
    </row>
    <row r="14" spans="1:10">
      <c r="A14" s="26"/>
      <c r="B14" s="27" t="s">
        <v>36</v>
      </c>
      <c r="C14" s="27"/>
      <c r="D14" s="27"/>
      <c r="E14" s="27"/>
      <c r="F14" s="28"/>
      <c r="G14" s="28"/>
      <c r="H14" s="28"/>
      <c r="I14" s="28"/>
    </row>
    <row r="15" spans="1:10">
      <c r="A15" s="26"/>
      <c r="B15" s="27"/>
      <c r="C15" s="27" t="s">
        <v>37</v>
      </c>
      <c r="D15" s="27"/>
      <c r="E15" s="27"/>
      <c r="F15" s="28"/>
      <c r="G15" s="28"/>
      <c r="H15" s="28"/>
      <c r="I15" s="28"/>
    </row>
    <row r="16" spans="1:10">
      <c r="A16" s="26"/>
      <c r="B16" s="27"/>
      <c r="C16" s="27"/>
      <c r="D16" s="27"/>
      <c r="E16" s="27"/>
      <c r="F16" s="28"/>
      <c r="G16" s="28"/>
      <c r="H16" s="28"/>
      <c r="I16" s="28"/>
    </row>
    <row r="17" spans="1:9">
      <c r="A17" s="26"/>
      <c r="B17" s="27"/>
      <c r="C17" s="27"/>
      <c r="D17" s="27"/>
      <c r="E17" s="27"/>
      <c r="F17" s="28"/>
      <c r="G17" s="28"/>
      <c r="H17" s="28"/>
      <c r="I17" s="28"/>
    </row>
    <row r="18" spans="1:9">
      <c r="A18" s="26"/>
      <c r="B18" s="27"/>
      <c r="C18" s="27"/>
      <c r="D18" s="27"/>
      <c r="E18" s="27"/>
      <c r="F18" s="28"/>
      <c r="G18" s="28"/>
      <c r="H18" s="28"/>
      <c r="I18" s="28"/>
    </row>
    <row r="19" spans="1:9">
      <c r="A19" s="26"/>
      <c r="B19" s="27"/>
      <c r="C19" s="27"/>
      <c r="D19" s="27"/>
      <c r="E19" s="27"/>
      <c r="F19" s="28"/>
      <c r="G19" s="28"/>
      <c r="H19" s="28"/>
      <c r="I19" s="28"/>
    </row>
  </sheetData>
  <mergeCells count="9">
    <mergeCell ref="F7:F8"/>
    <mergeCell ref="G7:G8"/>
    <mergeCell ref="H7:H8"/>
    <mergeCell ref="A2:I2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B9" sqref="B9"/>
    </sheetView>
  </sheetViews>
  <sheetFormatPr defaultRowHeight="15"/>
  <cols>
    <col min="2" max="2" width="22.140625" customWidth="1"/>
    <col min="3" max="4" width="11.7109375" customWidth="1"/>
    <col min="6" max="6" width="10.7109375" customWidth="1"/>
    <col min="7" max="7" width="11.28515625" customWidth="1"/>
  </cols>
  <sheetData>
    <row r="1" spans="1:9">
      <c r="B1" t="s">
        <v>42</v>
      </c>
      <c r="C1" s="50" t="s">
        <v>43</v>
      </c>
      <c r="D1" s="50"/>
      <c r="E1" s="51"/>
      <c r="F1" s="51"/>
      <c r="G1" s="51"/>
      <c r="H1" s="51"/>
      <c r="I1" s="51"/>
    </row>
    <row r="2" spans="1:9">
      <c r="A2" s="75" t="s">
        <v>47</v>
      </c>
      <c r="B2" s="75"/>
      <c r="C2" s="75"/>
      <c r="D2" s="75"/>
      <c r="E2" s="75"/>
      <c r="F2" s="75"/>
      <c r="G2" s="75"/>
      <c r="H2" s="75"/>
      <c r="I2" s="75"/>
    </row>
    <row r="3" spans="1:9">
      <c r="A3" s="26"/>
      <c r="B3" s="27"/>
      <c r="C3" s="27"/>
      <c r="D3" s="27"/>
      <c r="E3" s="27"/>
      <c r="F3" s="28"/>
      <c r="G3" s="28"/>
      <c r="H3" s="28"/>
      <c r="I3" s="28"/>
    </row>
    <row r="4" spans="1:9" ht="15.75">
      <c r="A4" s="26"/>
      <c r="B4" s="27"/>
      <c r="C4" s="29" t="s">
        <v>2</v>
      </c>
      <c r="D4" s="29"/>
      <c r="E4" s="29"/>
      <c r="F4" s="30"/>
      <c r="G4" s="28"/>
      <c r="H4" s="28"/>
      <c r="I4" s="28"/>
    </row>
    <row r="5" spans="1:9" ht="15.75">
      <c r="A5" s="27"/>
      <c r="B5" s="28"/>
      <c r="C5" s="29" t="s">
        <v>38</v>
      </c>
      <c r="D5" s="29"/>
      <c r="E5" s="29"/>
      <c r="F5" s="30"/>
      <c r="G5" s="28"/>
      <c r="H5" s="28"/>
      <c r="I5" s="28"/>
    </row>
    <row r="6" spans="1:9" ht="15.75">
      <c r="A6" s="27"/>
      <c r="B6" s="27"/>
      <c r="C6" s="30"/>
      <c r="D6" s="30" t="s">
        <v>34</v>
      </c>
      <c r="E6" s="30"/>
      <c r="F6" s="30"/>
      <c r="G6" s="28"/>
      <c r="H6" s="28"/>
      <c r="I6" s="28"/>
    </row>
    <row r="7" spans="1:9" ht="15" customHeight="1">
      <c r="A7" s="80" t="s">
        <v>4</v>
      </c>
      <c r="B7" s="82" t="s">
        <v>5</v>
      </c>
      <c r="C7" s="84" t="s">
        <v>6</v>
      </c>
      <c r="D7" s="84" t="s">
        <v>7</v>
      </c>
      <c r="E7" s="86" t="s">
        <v>8</v>
      </c>
      <c r="F7" s="76" t="s">
        <v>10</v>
      </c>
      <c r="G7" s="78" t="s">
        <v>11</v>
      </c>
      <c r="H7" s="78" t="s">
        <v>12</v>
      </c>
      <c r="I7" s="31"/>
    </row>
    <row r="8" spans="1:9" ht="41.25" customHeight="1">
      <c r="A8" s="81"/>
      <c r="B8" s="83"/>
      <c r="C8" s="85"/>
      <c r="D8" s="85"/>
      <c r="E8" s="87"/>
      <c r="F8" s="77"/>
      <c r="G8" s="79"/>
      <c r="H8" s="79"/>
      <c r="I8" s="32"/>
    </row>
    <row r="9" spans="1:9">
      <c r="A9" s="33">
        <v>1</v>
      </c>
      <c r="B9" s="37"/>
      <c r="C9" s="37" t="s">
        <v>39</v>
      </c>
      <c r="D9" s="35" t="s">
        <v>14</v>
      </c>
      <c r="E9" s="33">
        <v>1</v>
      </c>
      <c r="F9" s="37">
        <v>150000</v>
      </c>
      <c r="G9" s="38">
        <f>SUM(F9*12)</f>
        <v>1800000</v>
      </c>
      <c r="H9" s="37"/>
      <c r="I9" s="28"/>
    </row>
    <row r="10" spans="1:9" ht="15.75">
      <c r="A10" s="40"/>
      <c r="B10" s="34" t="s">
        <v>21</v>
      </c>
      <c r="C10" s="33"/>
      <c r="D10" s="33"/>
      <c r="E10" s="33"/>
      <c r="F10" s="36">
        <f>SUM(F9:F9)</f>
        <v>150000</v>
      </c>
      <c r="G10" s="38">
        <f>SUM(G9:G9)</f>
        <v>1800000</v>
      </c>
      <c r="H10" s="38"/>
      <c r="I10" s="41"/>
    </row>
    <row r="11" spans="1:9">
      <c r="A11" s="42"/>
      <c r="B11" s="28"/>
      <c r="C11" s="28" t="s">
        <v>22</v>
      </c>
      <c r="D11" s="28"/>
      <c r="E11" s="43"/>
      <c r="F11" s="44"/>
      <c r="G11" s="28"/>
      <c r="H11" s="28"/>
      <c r="I11" s="28"/>
    </row>
    <row r="12" spans="1:9">
      <c r="A12" s="42"/>
      <c r="B12" s="28"/>
      <c r="C12" s="28"/>
      <c r="D12" s="28"/>
      <c r="E12" s="43"/>
      <c r="F12" s="44"/>
      <c r="G12" s="28"/>
      <c r="H12" s="28"/>
      <c r="I12" s="28"/>
    </row>
    <row r="13" spans="1:9">
      <c r="A13" s="26"/>
      <c r="B13" s="27"/>
      <c r="C13" s="27"/>
      <c r="D13" s="27"/>
      <c r="E13" s="27"/>
      <c r="F13" s="28"/>
      <c r="G13" s="28"/>
      <c r="H13" s="28"/>
      <c r="I13" s="28"/>
    </row>
    <row r="14" spans="1:9">
      <c r="A14" s="26"/>
      <c r="B14" s="27" t="s">
        <v>40</v>
      </c>
      <c r="C14" s="27"/>
      <c r="D14" s="27"/>
      <c r="E14" s="27"/>
      <c r="F14" s="28"/>
      <c r="G14" s="28"/>
      <c r="H14" s="28"/>
      <c r="I14" s="28"/>
    </row>
    <row r="15" spans="1:9">
      <c r="A15" s="26"/>
      <c r="B15" s="27"/>
      <c r="C15" s="27" t="s">
        <v>41</v>
      </c>
      <c r="D15" s="27"/>
      <c r="E15" s="27"/>
      <c r="F15" s="28"/>
      <c r="G15" s="28"/>
      <c r="H15" s="28"/>
      <c r="I15" s="28"/>
    </row>
    <row r="16" spans="1:9">
      <c r="A16" s="26"/>
      <c r="B16" s="27"/>
      <c r="C16" s="27"/>
      <c r="D16" s="27"/>
      <c r="E16" s="27"/>
      <c r="F16" s="28"/>
      <c r="G16" s="28"/>
      <c r="H16" s="28"/>
      <c r="I16" s="28"/>
    </row>
  </sheetData>
  <mergeCells count="9">
    <mergeCell ref="F7:F8"/>
    <mergeCell ref="G7:G8"/>
    <mergeCell ref="H7:H8"/>
    <mergeCell ref="A2:I2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F20" sqref="F20"/>
    </sheetView>
  </sheetViews>
  <sheetFormatPr defaultRowHeight="15"/>
  <cols>
    <col min="2" max="2" width="25.85546875" customWidth="1"/>
    <col min="3" max="3" width="12.7109375" customWidth="1"/>
  </cols>
  <sheetData>
    <row r="1" spans="1:9">
      <c r="B1" t="s">
        <v>42</v>
      </c>
      <c r="C1" s="50" t="s">
        <v>43</v>
      </c>
      <c r="D1" s="50"/>
      <c r="E1" s="52"/>
      <c r="F1" s="52"/>
      <c r="G1" s="52"/>
    </row>
    <row r="2" spans="1:9">
      <c r="A2" s="75" t="s">
        <v>49</v>
      </c>
      <c r="B2" s="75"/>
      <c r="C2" s="75"/>
      <c r="D2" s="75"/>
      <c r="E2" s="75"/>
      <c r="F2" s="75"/>
      <c r="G2" s="75"/>
      <c r="H2" s="75"/>
      <c r="I2" s="75"/>
    </row>
    <row r="3" spans="1:9">
      <c r="A3" s="26"/>
      <c r="B3" s="27"/>
      <c r="C3" s="27"/>
      <c r="D3" s="27"/>
      <c r="E3" s="53"/>
      <c r="F3" s="54"/>
      <c r="G3" s="54"/>
    </row>
    <row r="4" spans="1:9" ht="15.75">
      <c r="A4" s="26"/>
      <c r="B4" s="27"/>
      <c r="C4" s="29" t="s">
        <v>2</v>
      </c>
      <c r="D4" s="29"/>
      <c r="E4" s="29"/>
      <c r="F4" s="30"/>
      <c r="G4" s="28"/>
    </row>
    <row r="5" spans="1:9" ht="15.75">
      <c r="A5" s="27"/>
      <c r="B5" s="28"/>
      <c r="C5" s="29" t="s">
        <v>38</v>
      </c>
      <c r="D5" s="29"/>
      <c r="E5" s="29"/>
      <c r="F5" s="30"/>
      <c r="G5" s="28"/>
    </row>
    <row r="6" spans="1:9" ht="15.75">
      <c r="A6" s="27"/>
      <c r="B6" s="27"/>
      <c r="C6" s="30"/>
      <c r="D6" s="30" t="s">
        <v>34</v>
      </c>
      <c r="E6" s="30"/>
      <c r="F6" s="30"/>
      <c r="G6" s="28"/>
    </row>
    <row r="7" spans="1:9">
      <c r="A7" s="90" t="s">
        <v>44</v>
      </c>
      <c r="B7" s="92" t="s">
        <v>5</v>
      </c>
      <c r="C7" s="93" t="s">
        <v>6</v>
      </c>
      <c r="D7" s="93" t="s">
        <v>7</v>
      </c>
      <c r="E7" s="94" t="s">
        <v>8</v>
      </c>
      <c r="F7" s="78" t="s">
        <v>10</v>
      </c>
      <c r="G7" s="78" t="s">
        <v>11</v>
      </c>
    </row>
    <row r="8" spans="1:9" ht="28.5" customHeight="1">
      <c r="A8" s="91"/>
      <c r="B8" s="92"/>
      <c r="C8" s="93"/>
      <c r="D8" s="93"/>
      <c r="E8" s="94"/>
      <c r="F8" s="78"/>
      <c r="G8" s="78"/>
    </row>
    <row r="9" spans="1:9" ht="28.5" customHeight="1">
      <c r="A9" s="57">
        <v>1</v>
      </c>
      <c r="B9" s="55"/>
      <c r="C9" s="56" t="s">
        <v>45</v>
      </c>
      <c r="D9" s="56" t="s">
        <v>46</v>
      </c>
      <c r="E9" s="58">
        <v>1</v>
      </c>
      <c r="F9" s="59">
        <v>72751</v>
      </c>
      <c r="G9" s="59">
        <v>873012</v>
      </c>
    </row>
    <row r="10" spans="1:9" ht="28.5" customHeight="1">
      <c r="A10" s="57">
        <v>2</v>
      </c>
      <c r="B10" s="55"/>
      <c r="C10" s="56" t="s">
        <v>45</v>
      </c>
      <c r="D10" s="56" t="s">
        <v>46</v>
      </c>
      <c r="E10" s="58">
        <v>1</v>
      </c>
      <c r="F10" s="59">
        <v>72751</v>
      </c>
      <c r="G10" s="59">
        <v>873012</v>
      </c>
    </row>
    <row r="11" spans="1:9" ht="28.5" customHeight="1">
      <c r="A11" s="57">
        <v>3</v>
      </c>
      <c r="B11" s="55"/>
      <c r="C11" s="56" t="s">
        <v>45</v>
      </c>
      <c r="D11" s="56" t="s">
        <v>46</v>
      </c>
      <c r="E11" s="58">
        <v>1</v>
      </c>
      <c r="F11" s="59">
        <v>72751</v>
      </c>
      <c r="G11" s="59">
        <v>873012</v>
      </c>
    </row>
    <row r="12" spans="1:9" ht="15.75">
      <c r="A12" s="40"/>
      <c r="B12" s="34" t="s">
        <v>21</v>
      </c>
      <c r="C12" s="33"/>
      <c r="D12" s="33"/>
      <c r="E12" s="33"/>
      <c r="F12" s="36">
        <f>SUM(F9:F11)</f>
        <v>218253</v>
      </c>
      <c r="G12" s="38">
        <f>SUM(G9:G11)</f>
        <v>2619036</v>
      </c>
    </row>
    <row r="13" spans="1:9">
      <c r="A13" s="42"/>
      <c r="B13" s="28"/>
      <c r="C13" s="28" t="s">
        <v>22</v>
      </c>
      <c r="D13" s="28"/>
      <c r="E13" s="43"/>
      <c r="F13" s="44"/>
      <c r="G13" s="28"/>
    </row>
    <row r="14" spans="1:9">
      <c r="A14" s="42"/>
      <c r="B14" s="28"/>
      <c r="C14" s="28"/>
      <c r="D14" s="28"/>
      <c r="E14" s="43"/>
      <c r="F14" s="44"/>
      <c r="G14" s="28"/>
    </row>
    <row r="15" spans="1:9">
      <c r="A15" s="26"/>
      <c r="B15" s="27"/>
      <c r="C15" s="27"/>
      <c r="D15" s="27"/>
      <c r="E15" s="27"/>
      <c r="F15" s="28"/>
      <c r="G15" s="28"/>
    </row>
    <row r="16" spans="1:9">
      <c r="A16" s="26"/>
      <c r="B16" s="27" t="s">
        <v>40</v>
      </c>
      <c r="C16" s="27"/>
      <c r="D16" s="27"/>
      <c r="E16" s="27"/>
      <c r="F16" s="28"/>
      <c r="G16" s="28"/>
    </row>
    <row r="17" spans="1:7">
      <c r="A17" s="26"/>
      <c r="B17" s="27"/>
      <c r="C17" s="27" t="s">
        <v>41</v>
      </c>
      <c r="D17" s="27"/>
      <c r="E17" s="27"/>
      <c r="F17" s="28"/>
      <c r="G17" s="28"/>
    </row>
  </sheetData>
  <mergeCells count="8">
    <mergeCell ref="G7:G8"/>
    <mergeCell ref="A2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B12" sqref="B12"/>
    </sheetView>
  </sheetViews>
  <sheetFormatPr defaultRowHeight="15"/>
  <cols>
    <col min="2" max="2" width="25.140625" customWidth="1"/>
    <col min="3" max="3" width="17.5703125" customWidth="1"/>
    <col min="5" max="6" width="11.85546875" customWidth="1"/>
  </cols>
  <sheetData>
    <row r="1" spans="1:8">
      <c r="B1" t="s">
        <v>42</v>
      </c>
      <c r="C1" s="50" t="s">
        <v>43</v>
      </c>
      <c r="D1" s="52"/>
      <c r="E1" s="52"/>
      <c r="F1" s="52"/>
    </row>
    <row r="2" spans="1:8">
      <c r="A2" s="75" t="s">
        <v>49</v>
      </c>
      <c r="B2" s="75"/>
      <c r="C2" s="75"/>
      <c r="D2" s="75"/>
      <c r="E2" s="75"/>
      <c r="F2" s="75"/>
      <c r="G2" s="75"/>
      <c r="H2" s="75"/>
    </row>
    <row r="3" spans="1:8">
      <c r="A3" s="26"/>
      <c r="B3" s="27"/>
      <c r="C3" s="27"/>
      <c r="D3" s="53"/>
      <c r="E3" s="54"/>
      <c r="F3" s="54"/>
    </row>
    <row r="4" spans="1:8">
      <c r="A4" s="26"/>
      <c r="B4" s="27"/>
      <c r="C4" s="27"/>
      <c r="D4" s="53"/>
      <c r="E4" s="54"/>
      <c r="F4" s="54"/>
    </row>
    <row r="5" spans="1:8" ht="15.75">
      <c r="A5" s="26"/>
      <c r="B5" s="27"/>
      <c r="C5" s="29" t="s">
        <v>2</v>
      </c>
      <c r="D5" s="29"/>
      <c r="E5" s="30"/>
      <c r="F5" s="28"/>
    </row>
    <row r="6" spans="1:8" ht="15.75">
      <c r="A6" s="26"/>
      <c r="B6" s="27"/>
      <c r="C6" s="29"/>
      <c r="D6" s="29"/>
      <c r="E6" s="30"/>
      <c r="F6" s="28"/>
    </row>
    <row r="7" spans="1:8" ht="15.75">
      <c r="A7" s="96" t="s">
        <v>52</v>
      </c>
      <c r="B7" s="96"/>
      <c r="C7" s="96"/>
      <c r="D7" s="96"/>
      <c r="E7" s="96"/>
      <c r="F7" s="96"/>
      <c r="G7" s="96"/>
    </row>
    <row r="8" spans="1:8" ht="15.75">
      <c r="A8" s="27"/>
      <c r="B8" s="27"/>
      <c r="C8" s="30"/>
      <c r="D8" s="30"/>
      <c r="E8" s="30"/>
      <c r="F8" s="28"/>
    </row>
    <row r="9" spans="1:8">
      <c r="A9" s="90" t="s">
        <v>44</v>
      </c>
      <c r="B9" s="92" t="s">
        <v>5</v>
      </c>
      <c r="C9" s="93" t="s">
        <v>6</v>
      </c>
      <c r="D9" s="94" t="s">
        <v>8</v>
      </c>
      <c r="E9" s="78" t="s">
        <v>10</v>
      </c>
      <c r="F9" s="78" t="s">
        <v>11</v>
      </c>
    </row>
    <row r="10" spans="1:8" ht="29.25" customHeight="1">
      <c r="A10" s="91"/>
      <c r="B10" s="92"/>
      <c r="C10" s="93"/>
      <c r="D10" s="94"/>
      <c r="E10" s="78"/>
      <c r="F10" s="78"/>
    </row>
    <row r="11" spans="1:8" ht="15.75">
      <c r="A11" s="57">
        <v>1</v>
      </c>
      <c r="B11" s="60"/>
      <c r="C11" s="56" t="s">
        <v>51</v>
      </c>
      <c r="D11" s="58">
        <v>1</v>
      </c>
      <c r="E11" s="59">
        <v>72751</v>
      </c>
      <c r="F11" s="59">
        <v>291004</v>
      </c>
    </row>
    <row r="12" spans="1:8" ht="15.75">
      <c r="A12" s="57">
        <v>2</v>
      </c>
      <c r="B12" s="60"/>
      <c r="C12" s="56" t="s">
        <v>51</v>
      </c>
      <c r="D12" s="58">
        <v>1</v>
      </c>
      <c r="E12" s="59">
        <v>72751</v>
      </c>
      <c r="F12" s="59">
        <v>291004</v>
      </c>
    </row>
    <row r="13" spans="1:8" ht="15.75">
      <c r="A13" s="57">
        <v>3</v>
      </c>
      <c r="B13" s="55"/>
      <c r="C13" s="56" t="s">
        <v>51</v>
      </c>
      <c r="D13" s="58">
        <v>1</v>
      </c>
      <c r="E13" s="59">
        <v>72751</v>
      </c>
      <c r="F13" s="59">
        <v>291004</v>
      </c>
    </row>
    <row r="14" spans="1:8" ht="15.75">
      <c r="A14" s="57">
        <v>4</v>
      </c>
      <c r="B14" s="55"/>
      <c r="C14" s="56" t="s">
        <v>51</v>
      </c>
      <c r="D14" s="58">
        <v>1</v>
      </c>
      <c r="E14" s="59">
        <v>72751</v>
      </c>
      <c r="F14" s="59">
        <v>291004</v>
      </c>
    </row>
    <row r="15" spans="1:8" ht="15.75">
      <c r="A15" s="40"/>
      <c r="B15" s="34" t="s">
        <v>21</v>
      </c>
      <c r="C15" s="33"/>
      <c r="D15" s="33"/>
      <c r="E15" s="36">
        <f>SUM(E11:E14)</f>
        <v>291004</v>
      </c>
      <c r="F15" s="38">
        <f>SUM(F11:F14)</f>
        <v>1164016</v>
      </c>
    </row>
    <row r="16" spans="1:8">
      <c r="A16" s="42"/>
      <c r="B16" s="28"/>
      <c r="C16" s="28" t="s">
        <v>22</v>
      </c>
      <c r="D16" s="43"/>
      <c r="E16" s="44"/>
      <c r="F16" s="28"/>
    </row>
    <row r="17" spans="1:9">
      <c r="A17" s="42"/>
      <c r="B17" s="28"/>
      <c r="C17" s="28"/>
      <c r="D17" s="43"/>
      <c r="E17" s="44"/>
      <c r="F17" s="28"/>
    </row>
    <row r="18" spans="1:9">
      <c r="A18" s="26"/>
      <c r="B18" s="27"/>
      <c r="C18" s="27"/>
      <c r="D18" s="27"/>
      <c r="E18" s="28"/>
      <c r="F18" s="28"/>
    </row>
    <row r="19" spans="1:9">
      <c r="A19" s="95" t="s">
        <v>50</v>
      </c>
      <c r="B19" s="95"/>
      <c r="C19" s="95"/>
      <c r="D19" s="95"/>
      <c r="E19" s="95"/>
      <c r="F19" s="95"/>
      <c r="G19" s="95"/>
      <c r="H19" s="95"/>
      <c r="I19" s="95"/>
    </row>
    <row r="20" spans="1:9">
      <c r="A20" s="26"/>
      <c r="B20" s="27"/>
      <c r="C20" s="27" t="s">
        <v>41</v>
      </c>
      <c r="D20" s="27"/>
      <c r="E20" s="28"/>
      <c r="F20" s="28"/>
    </row>
  </sheetData>
  <mergeCells count="9">
    <mergeCell ref="A19:I19"/>
    <mergeCell ref="A7:G7"/>
    <mergeCell ref="A2:H2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Գրադարան</vt:lpstr>
      <vt:lpstr>Աղբահանություն</vt:lpstr>
      <vt:lpstr>Տարրական</vt:lpstr>
      <vt:lpstr>Փողոց. լուս.</vt:lpstr>
      <vt:lpstr>Պար</vt:lpstr>
      <vt:lpstr>Տրանսպորտ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2018-02-14T00:57:13Z</dcterms:created>
  <dcterms:modified xsi:type="dcterms:W3CDTF">2018-02-14T01:08:54Z</dcterms:modified>
</cp:coreProperties>
</file>