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92BA0955-516F-4A1C-8102-140C52F6AF77}" xr6:coauthVersionLast="37" xr6:coauthVersionMax="37" xr10:uidLastSave="{00000000-0000-0000-0000-000000000000}"/>
  <bookViews>
    <workbookView xWindow="0" yWindow="0" windowWidth="28800" windowHeight="12225" firstSheet="3" activeTab="6" xr2:uid="{00000000-000D-0000-FFFF-FFFF00000000}"/>
  </bookViews>
  <sheets>
    <sheet name="Համայնքապետարան" sheetId="1" r:id="rId1"/>
    <sheet name="Վահանի մանկապարտեզ" sheetId="2" r:id="rId2"/>
    <sheet name="Մարտունու մանկապարտեզ" sheetId="3" r:id="rId3"/>
    <sheet name="N3 մանկապարտեզ" sheetId="4" r:id="rId4"/>
    <sheet name="N5 մանկապարտեզ" sheetId="5" r:id="rId5"/>
    <sheet name="գրադարան" sheetId="6" r:id="rId6"/>
    <sheet name="երաժշտական" sheetId="7" r:id="rId7"/>
    <sheet name="գեղարվեստ" sheetId="8" r:id="rId8"/>
    <sheet name="մարզադպրոց" sheetId="9" r:id="rId9"/>
    <sheet name="կոմունալ" sheetId="10" r:id="rId10"/>
    <sheet name="Մշակույթ" sheetId="11" r:id="rId11"/>
  </sheets>
  <calcPr calcId="179021"/>
</workbook>
</file>

<file path=xl/calcChain.xml><?xml version="1.0" encoding="utf-8"?>
<calcChain xmlns="http://schemas.openxmlformats.org/spreadsheetml/2006/main">
  <c r="G7" i="10" l="1"/>
  <c r="G21" i="10" l="1"/>
  <c r="G25" i="10"/>
  <c r="F18" i="10"/>
  <c r="F7" i="10"/>
  <c r="F8" i="10"/>
  <c r="G8" i="10" s="1"/>
  <c r="F9" i="10"/>
  <c r="G9" i="10" s="1"/>
  <c r="F10" i="10"/>
  <c r="F11" i="10"/>
  <c r="G11" i="10" s="1"/>
  <c r="F12" i="10"/>
  <c r="F13" i="10"/>
  <c r="F14" i="10"/>
  <c r="G14" i="10" s="1"/>
  <c r="F15" i="10"/>
  <c r="G15" i="10" s="1"/>
  <c r="F16" i="10"/>
  <c r="F17" i="10"/>
  <c r="G18" i="10"/>
  <c r="F19" i="10"/>
  <c r="G19" i="10" s="1"/>
  <c r="F20" i="10"/>
  <c r="F21" i="10"/>
  <c r="F22" i="10"/>
  <c r="F23" i="10"/>
  <c r="F24" i="10"/>
  <c r="F25" i="10"/>
  <c r="F26" i="10"/>
  <c r="G12" i="10"/>
  <c r="G10" i="10"/>
  <c r="E27" i="10"/>
  <c r="D27" i="10"/>
  <c r="G20" i="10"/>
  <c r="G17" i="10"/>
  <c r="G16" i="10"/>
  <c r="G13" i="10"/>
  <c r="F27" i="10" l="1"/>
  <c r="G16" i="9" l="1"/>
  <c r="F16" i="9"/>
  <c r="E16" i="9"/>
  <c r="D16" i="9"/>
  <c r="G16" i="8"/>
  <c r="F16" i="8"/>
  <c r="D16" i="8"/>
  <c r="G14" i="7"/>
  <c r="F14" i="7"/>
  <c r="G25" i="4"/>
  <c r="F25" i="4"/>
  <c r="E25" i="4"/>
  <c r="D25" i="4"/>
  <c r="G13" i="6"/>
  <c r="F13" i="6"/>
  <c r="E13" i="6"/>
  <c r="D13" i="6"/>
  <c r="G24" i="5"/>
  <c r="F24" i="5"/>
  <c r="E24" i="5"/>
  <c r="D24" i="5"/>
  <c r="G20" i="3"/>
  <c r="F20" i="3"/>
  <c r="D20" i="3"/>
  <c r="H22" i="2"/>
  <c r="G22" i="2"/>
  <c r="F22" i="2"/>
  <c r="E22" i="2"/>
</calcChain>
</file>

<file path=xl/sharedStrings.xml><?xml version="1.0" encoding="utf-8"?>
<sst xmlns="http://schemas.openxmlformats.org/spreadsheetml/2006/main" count="331" uniqueCount="164">
  <si>
    <t xml:space="preserve"> ՀՀ Գեղարքունիքի մարզի </t>
  </si>
  <si>
    <t>Ճամբարակ համայնքի ավագանու</t>
  </si>
  <si>
    <t>ՀԱՅԱՍՏԱՆԻ ՀԱՆՐԱՊԵՏՈՒԹՅԱՆ ԳԵՂԱՐՔՈՒՆԻՔԻ ՄԱՐԶԻ ՃԱՄԲԱՐԱԿԻ ՀԱՄԱՅՆՔԱՊԵՏԱՐԱՆԻ ԱՇԽԱՏԱԿԱԶՄԻ ԱՇԽԱՏԱԿԻՑՆԵՐԻ ԹՎԱՔԱՆԱԿԸ, ՀԱՍՏԻՔԱՑՈՒՑԱԿԸ ԵՎ ՊԱՇՏՈՆԱՅԻՆ ԴՐՈՒՅՔԱՉԱՓԵՐԸ</t>
  </si>
  <si>
    <t>Հ/Հ</t>
  </si>
  <si>
    <t>ՀԱՍՏԻՔԻ ԱՆՎԱՆՈՒՄԸ</t>
  </si>
  <si>
    <t>ԾԱԾԿԱԳԻՐ</t>
  </si>
  <si>
    <t xml:space="preserve">ՀԱՍՏԻՔԱՅԻՆ ՄԻԱՎՈՐԸ </t>
  </si>
  <si>
    <t>ՊԱՇՏՈՆԱՅԻՆ ԴՐՈՒՅՔԱՉԱՓԸ (սահմանվում է հաստիքային մեկ միավորի համար)</t>
  </si>
  <si>
    <t>ԱՇԽԱՏԱՎԱՐՁ ԸՆԴԱՄԵՆԸ</t>
  </si>
  <si>
    <t>Համայնքի ղեկավար</t>
  </si>
  <si>
    <t>Համայնքի ղեկավարի տեղակալ</t>
  </si>
  <si>
    <t>Համայնքի ղեկավարի խորհրդական</t>
  </si>
  <si>
    <t>Համայնքի ղեկավարի օգնական</t>
  </si>
  <si>
    <t>Համայնքի վարչական ղեկավարներ</t>
  </si>
  <si>
    <t xml:space="preserve">ՀԱՄԱՅՆՔԱՅԻՆ ԾԱՌԱՅՈՂՆԵՐ                                          </t>
  </si>
  <si>
    <t>Աշխատակազմի քարտուղար</t>
  </si>
  <si>
    <t>1.2.1</t>
  </si>
  <si>
    <t>Աշխատակազմի գլխավոր մասնագետ</t>
  </si>
  <si>
    <t>2.3.4</t>
  </si>
  <si>
    <t>Աշխատակազմի առաջատար մասնագետ-օպերատոր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</si>
  <si>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</si>
  <si>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</si>
  <si>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</si>
  <si>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</si>
  <si>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</si>
  <si>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</si>
  <si>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</si>
  <si>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</si>
  <si>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</si>
  <si>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Ֆինանսատնտեսագիտական բաժնի պետ</t>
  </si>
  <si>
    <t>2.1.1</t>
  </si>
  <si>
    <t>Ֆինանսատնտեսագիտական բաժնի գլխավոր մասնագետ</t>
  </si>
  <si>
    <t>2.3.1</t>
  </si>
  <si>
    <t>2.3.2</t>
  </si>
  <si>
    <t>Ֆինանսատնտեսագիտական բաժնի առաջատար մասնագետ</t>
  </si>
  <si>
    <t>3.1.1</t>
  </si>
  <si>
    <t>3.1.2</t>
  </si>
  <si>
    <t>Քաղշին բաժնի պետ</t>
  </si>
  <si>
    <t>2.1.2</t>
  </si>
  <si>
    <t>Քաղշին բաժնի գլխավոր մասնագետ-ճարտարապետ</t>
  </si>
  <si>
    <t>2.3.3</t>
  </si>
  <si>
    <t>Քաղշին բաժնի առաջատար մասնագետ</t>
  </si>
  <si>
    <t>3.1.3</t>
  </si>
  <si>
    <t>3.1.4</t>
  </si>
  <si>
    <t>3.1.5</t>
  </si>
  <si>
    <t>Ներքին աուդիտի բաժնի պետ</t>
  </si>
  <si>
    <t>2.1.3</t>
  </si>
  <si>
    <t>Տնտեսվար</t>
  </si>
  <si>
    <t>Գործավար</t>
  </si>
  <si>
    <t>Պահակ</t>
  </si>
  <si>
    <t>Վարորդ</t>
  </si>
  <si>
    <t>Հավաքարար</t>
  </si>
  <si>
    <t>Ընդհանուր</t>
  </si>
  <si>
    <t>Համայնքի ղեկավար՝                               ՎԱԶԳԵՆ ԱԴԱՄՅԱՆ</t>
  </si>
  <si>
    <t>2.3.5</t>
  </si>
  <si>
    <t>ՏԱՐԵԿԱՆ ԱՇԽԱՏԱՎԱՐՁ</t>
  </si>
  <si>
    <t>Աշխատակազմի առաջատար մասնագետ-սոց.աշխատող</t>
  </si>
  <si>
    <t>3.1.15</t>
  </si>
  <si>
    <t>Քաղշին բաժնի գլխավոր մասնագետ-հողաշինարար</t>
  </si>
  <si>
    <t>ՔԱՂԱՔԱՑԻԱԿԱՆ ԿԱՑՈՒԹՅԱՆ ԱԿՏԵՐԻ ԳՐԱՆՑՄԱՆ ԲԱԺԻՆ</t>
  </si>
  <si>
    <t>Բաժնի պետ</t>
  </si>
  <si>
    <t>ՖԻՆԱՆՍԱՏՆՏԵՍԱԳԻՏԱԿԱՆ ԲԱԺԻՆ</t>
  </si>
  <si>
    <t>ՆԵՐՔԻՆ ԱՈՒԴԻՏԻ ԲԱԺԻՆ</t>
  </si>
  <si>
    <t>ՔԱՂԱՔԱՇԻՆՈՒԹՅԱՆ, ԳՅՈՒՂԱՏՆՏԵՍՈՒԹՅԱՆ, ՀՈՂԻ ՎԵՐԱՀՍԿՈՂՈՒԹՅԱՆ ԲԱԺԻՆ</t>
  </si>
  <si>
    <t>ՏԵԽՆԻԿԱԿԱՆ ՍՊԱՍԱՐԿՈՒՄ ԻՐԱԿԱՆԱՑՆՈՂ ԱՇԽԱՏԱԿԻՑՆԵՐ</t>
  </si>
  <si>
    <t>1.3.1</t>
  </si>
  <si>
    <t>3.2.1</t>
  </si>
  <si>
    <t>Առաջատար մասնագետ</t>
  </si>
  <si>
    <t>Աշխատակիցների թվաքանակը՝48</t>
  </si>
  <si>
    <t xml:space="preserve"> 2021թ.  Հունվարի 21-ի N 2-Ա որոշման</t>
  </si>
  <si>
    <t>Հավելված 1</t>
  </si>
  <si>
    <t xml:space="preserve"> ՀՀ Գեղարքունիքի մարզի</t>
  </si>
  <si>
    <t>ՎԱՀԱՆԻ  ՄԱՆԿԱՊԱՐՏԵԶ ՀՈԱԿ</t>
  </si>
  <si>
    <t>ԱՆՈՒՆ ԱԶԳԱՆՈՒՆ</t>
  </si>
  <si>
    <t>ՊԱՇՏՈՆԸ</t>
  </si>
  <si>
    <t>ՀԱՍՏԻՔԱՅԻՆ ՄԻԱՎՈՐ</t>
  </si>
  <si>
    <t>ԴՐՈՒՅՔԸ</t>
  </si>
  <si>
    <t>ԲԱՐՁՐ ԼԵՌՆԱՅԻՆ</t>
  </si>
  <si>
    <t>ԸՆԴԱՄԵՆԸ ԱՄՍԱԿԱՆ ԱՇԽԱՏԱՎԱՐՁ</t>
  </si>
  <si>
    <t>տնօրեն</t>
  </si>
  <si>
    <t>դաստիարակ</t>
  </si>
  <si>
    <t>դաստիարակի օգնական</t>
  </si>
  <si>
    <t>երաժիշտ</t>
  </si>
  <si>
    <t>բուժքույր</t>
  </si>
  <si>
    <t>խոհարար</t>
  </si>
  <si>
    <t>հաշվապահ</t>
  </si>
  <si>
    <t>հավաքարար</t>
  </si>
  <si>
    <t>տնտեսվար</t>
  </si>
  <si>
    <t>0,5</t>
  </si>
  <si>
    <t>Ֆիզ.արձ. Գտնվող</t>
  </si>
  <si>
    <t>0</t>
  </si>
  <si>
    <t>ԸՆԴԱՄԵՆԸ</t>
  </si>
  <si>
    <t>8,5</t>
  </si>
  <si>
    <t>Տնօրեն՝                Հ.Դեմիրչյան</t>
  </si>
  <si>
    <t>ՄԱՐՏՈՒՆԻ ԳՅՈՒՂԻ ՄԱՆԿԱՊԱՐՏԵԶ ՀՈԱԿ</t>
  </si>
  <si>
    <t>լվացքարար</t>
  </si>
  <si>
    <t>ֆիզ.արձակուրդ</t>
  </si>
  <si>
    <t>Տնօրեն՝                    Լ.Դումանյան</t>
  </si>
  <si>
    <t>ՃԱՄԲԱՐԱԿԻ N3 ՄԱՆԿԱՊԱՐՏԵԶ ՀՈԱԿ</t>
  </si>
  <si>
    <t>երաժշտական դաստ.</t>
  </si>
  <si>
    <t>դաստ. օգնական</t>
  </si>
  <si>
    <t>տնտեսվար-պահակ</t>
  </si>
  <si>
    <t>խոհարարի օգնական-հավաքարար</t>
  </si>
  <si>
    <t>լվացքարար(ափսե լվացող)</t>
  </si>
  <si>
    <t>Տնօրեն՝                    Ս.Մելքումյան</t>
  </si>
  <si>
    <t>տնտեսվար,հավաքարար</t>
  </si>
  <si>
    <t>պահակ</t>
  </si>
  <si>
    <t>լվացք, ափսե լվացող,դերձակ</t>
  </si>
  <si>
    <t>խոհարարի օգնական</t>
  </si>
  <si>
    <t>օժ. բանվոր և ազդ. սարքի կարգ.</t>
  </si>
  <si>
    <t>Տնօրեն ՝                  Ռ.Դանիելյան</t>
  </si>
  <si>
    <t>ՃԱՄԲԱՐԱԿԻ N 5 ՄԱՆԿԱՊԱՐՏԵԶ ՀՈԱԿ</t>
  </si>
  <si>
    <t xml:space="preserve">           Ճամբարակ համայնքի ավագանու</t>
  </si>
  <si>
    <t>ՃԱՄԲԱՐԱԿԻ ԿԵՆՏՐՈՆԱԿԱՆ ԳՐԱԴԱՐԱՆ ՀՈԱԿ</t>
  </si>
  <si>
    <t>Տնօրեն ՝                       Գ.Մելքումյան</t>
  </si>
  <si>
    <t xml:space="preserve">  </t>
  </si>
  <si>
    <t>ՃԱՄԲԱՐԱԿԻ ԵՐԱԺՇՏԱԿԱՆ ԴՊՐՈՑ ՀՈԱԿ</t>
  </si>
  <si>
    <t>տնօրեն, դասատու</t>
  </si>
  <si>
    <t>դասատու</t>
  </si>
  <si>
    <t>10,69</t>
  </si>
  <si>
    <t>Տնօրեն՝                Ա.Խեչոյան</t>
  </si>
  <si>
    <t>ՃԱՄԲԱՐԱԿԻ ԳԵՂԱՐՎԵՍՏԻ ԴՊՐՈՑ ՀՈԱԿ</t>
  </si>
  <si>
    <t>ուսուցիչ</t>
  </si>
  <si>
    <t>պահակ,տնտեսվար</t>
  </si>
  <si>
    <t>բնորդ (շաբաթական 11 ժամ)</t>
  </si>
  <si>
    <t>պլեներային(տարեկան 56 ժամ)</t>
  </si>
  <si>
    <t>Տնօրեն՝                         Ա.Մարտիրոսյան</t>
  </si>
  <si>
    <t xml:space="preserve">  Ճամբարակ համայնքի ավագանու</t>
  </si>
  <si>
    <t>ՃԱՄԲԱՐԱԿԻ ՄԱՐԶԱԴՊՐՈՑ ՀՈԱԿ</t>
  </si>
  <si>
    <t>մարզիչ</t>
  </si>
  <si>
    <t>Տնօրեն՝             Վ.Լազարյան</t>
  </si>
  <si>
    <t>ՃԱՄԲԱՐԱԿԻ ԿՈՄՈՒՆԱԼ ՏՆՏԵՍՈՒԹՅՈՒՆ ՀՈԱԿ</t>
  </si>
  <si>
    <t>հաշվապահ,գնումներ համակ.</t>
  </si>
  <si>
    <t>ինժեներ</t>
  </si>
  <si>
    <t>վարորդ-մեխանիկ</t>
  </si>
  <si>
    <t>վարորդ աղբահանության</t>
  </si>
  <si>
    <t>պահեստապետ</t>
  </si>
  <si>
    <t>էլեկտրիկ</t>
  </si>
  <si>
    <t>տրակտորիստ</t>
  </si>
  <si>
    <t>բանվոր</t>
  </si>
  <si>
    <t>հավաքարար փողոցների</t>
  </si>
  <si>
    <t>խմելու ջրի սպասարկող</t>
  </si>
  <si>
    <t>կոմբայնավար/գործավարձ./</t>
  </si>
  <si>
    <t>զոդող բանվոր</t>
  </si>
  <si>
    <t>օպերատօր-գործավար</t>
  </si>
  <si>
    <t>հավաքարար վարչ.շենքի</t>
  </si>
  <si>
    <t>Տնoրեն՝                            Ա.Ջառահյան</t>
  </si>
  <si>
    <t>Երաժիշտ-մեթոդիստ</t>
  </si>
  <si>
    <t xml:space="preserve"> 2021թ. Հունվարի 21-ի N 2-Ա որոշման</t>
  </si>
  <si>
    <t>ՄՇԱԿՈՒՅԹ-ԵՐԱԺԻՇՏ- ՄԵԹՈԴԻՍՏՆԵՐ</t>
  </si>
  <si>
    <t xml:space="preserve">                                   Ճամբարակ համայնքի ավագանու</t>
  </si>
  <si>
    <t xml:space="preserve">                                        Ճամբարակ համայնքի ավագանու</t>
  </si>
  <si>
    <t xml:space="preserve">          Ճամբարակ համայնքի ավագանու</t>
  </si>
  <si>
    <t xml:space="preserve"> Ճամբարակ համայնքի ավագանու</t>
  </si>
  <si>
    <t xml:space="preserve">     Հավելված -</t>
  </si>
  <si>
    <t>վարորդ(Գազելի)</t>
  </si>
  <si>
    <t>վարորդ(МАЗ, ГАЗ 33)</t>
  </si>
  <si>
    <t>վարորդ(էքսկավատորի)</t>
  </si>
  <si>
    <t>բանվոր աղբահանության</t>
  </si>
  <si>
    <t xml:space="preserve">                          Ճամբարակ համայնքի ավագանու</t>
  </si>
  <si>
    <t>3384000</t>
  </si>
  <si>
    <t>47286000</t>
  </si>
  <si>
    <t>10․19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</si>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</sst>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sz val="10"/>
      <color indexed="8"/>
      <name val="MS Sans Serif"/>
      <family val="2"/>
    </font>
    <font>
      <b/>
      <sz val="10"/>
      <name val="GHEA Grapalat"/>
      <family val="3"/>
    </font>
    <font>
      <sz val="10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  <font>
      <b/>
      <sz val="8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name val="GHEA Grapalat"/>
      <family val="3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13" fillId="0" borderId="0"/>
  </cellStyleXfs>
  <cellXfs count="141">
    <xf numFmtId="0" fontId="0" fillId="0" borderId="0" xfId="0"/>
    <xf numFmtId="0" fontId="6" fillId="0" borderId="0" xfId="2" applyFont="1"/>
    <xf numFmtId="0" fontId="10" fillId="0" borderId="0" xfId="1" applyFont="1"/>
    <xf numFmtId="0" fontId="6" fillId="0" borderId="0" xfId="2" applyFont="1" applyAlignment="1">
      <alignment horizontal="right" vertical="center"/>
    </xf>
    <xf numFmtId="1" fontId="7" fillId="0" borderId="4" xfId="2" applyNumberFormat="1" applyFont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7" fillId="0" borderId="5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10" fillId="0" borderId="4" xfId="1" applyFont="1" applyBorder="1" applyAlignment="1">
      <alignment horizontal="center"/>
    </xf>
    <xf numFmtId="0" fontId="7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1" fontId="10" fillId="0" borderId="4" xfId="2" applyNumberFormat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/>
    </xf>
    <xf numFmtId="1" fontId="7" fillId="0" borderId="5" xfId="2" applyNumberFormat="1" applyFont="1" applyBorder="1" applyAlignment="1">
      <alignment horizontal="center" vertical="center"/>
    </xf>
    <xf numFmtId="1" fontId="10" fillId="0" borderId="5" xfId="2" applyNumberFormat="1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0" fillId="0" borderId="5" xfId="1" applyFont="1" applyBorder="1" applyAlignment="1">
      <alignment horizontal="center"/>
    </xf>
    <xf numFmtId="0" fontId="7" fillId="0" borderId="3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1" fontId="7" fillId="0" borderId="3" xfId="2" applyNumberFormat="1" applyFont="1" applyBorder="1" applyAlignment="1">
      <alignment horizontal="center" vertical="center" wrapText="1"/>
    </xf>
    <xf numFmtId="1" fontId="7" fillId="0" borderId="11" xfId="2" applyNumberFormat="1" applyFont="1" applyBorder="1" applyAlignment="1">
      <alignment horizontal="center" vertical="center"/>
    </xf>
    <xf numFmtId="0" fontId="10" fillId="0" borderId="0" xfId="0" applyFont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/>
    <xf numFmtId="49" fontId="7" fillId="0" borderId="4" xfId="2" applyNumberFormat="1" applyFont="1" applyBorder="1" applyAlignment="1">
      <alignment horizontal="center" vertical="center" wrapText="1"/>
    </xf>
    <xf numFmtId="1" fontId="11" fillId="0" borderId="4" xfId="1" applyNumberFormat="1" applyFont="1" applyBorder="1"/>
    <xf numFmtId="0" fontId="7" fillId="0" borderId="3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1" fontId="7" fillId="0" borderId="3" xfId="2" applyNumberFormat="1" applyFont="1" applyBorder="1" applyAlignment="1">
      <alignment horizontal="center" vertical="center" wrapText="1"/>
    </xf>
    <xf numFmtId="1" fontId="7" fillId="0" borderId="11" xfId="2" applyNumberFormat="1" applyFont="1" applyBorder="1" applyAlignment="1">
      <alignment horizontal="center" vertical="center"/>
    </xf>
    <xf numFmtId="0" fontId="14" fillId="0" borderId="4" xfId="5" applyFont="1" applyBorder="1"/>
    <xf numFmtId="0" fontId="7" fillId="0" borderId="1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1" fontId="7" fillId="0" borderId="1" xfId="2" applyNumberFormat="1" applyFont="1" applyBorder="1" applyAlignment="1">
      <alignment horizontal="center" vertical="center" wrapText="1"/>
    </xf>
    <xf numFmtId="1" fontId="7" fillId="0" borderId="9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6" xfId="1" applyFont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0" fontId="7" fillId="0" borderId="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10" fillId="0" borderId="3" xfId="0" applyFont="1" applyBorder="1"/>
    <xf numFmtId="0" fontId="7" fillId="0" borderId="5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/>
    </xf>
    <xf numFmtId="0" fontId="7" fillId="0" borderId="6" xfId="2" applyFont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7" fillId="0" borderId="3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/>
    </xf>
    <xf numFmtId="49" fontId="10" fillId="0" borderId="4" xfId="1" applyNumberFormat="1" applyFont="1" applyBorder="1" applyAlignment="1">
      <alignment horizontal="center"/>
    </xf>
    <xf numFmtId="0" fontId="11" fillId="0" borderId="0" xfId="0" applyFont="1" applyAlignment="1">
      <alignment horizontal="right"/>
    </xf>
    <xf numFmtId="0" fontId="10" fillId="0" borderId="0" xfId="0" applyFont="1" applyBorder="1"/>
    <xf numFmtId="0" fontId="11" fillId="0" borderId="0" xfId="0" applyFont="1" applyBorder="1"/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/>
    <xf numFmtId="49" fontId="1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/>
    </xf>
    <xf numFmtId="49" fontId="10" fillId="0" borderId="4" xfId="0" applyNumberFormat="1" applyFont="1" applyFill="1" applyBorder="1"/>
    <xf numFmtId="49" fontId="16" fillId="0" borderId="5" xfId="0" applyNumberFormat="1" applyFont="1" applyBorder="1" applyAlignment="1">
      <alignment horizontal="center"/>
    </xf>
    <xf numFmtId="49" fontId="16" fillId="0" borderId="6" xfId="0" applyNumberFormat="1" applyFont="1" applyBorder="1" applyAlignment="1">
      <alignment horizontal="center"/>
    </xf>
    <xf numFmtId="49" fontId="16" fillId="0" borderId="7" xfId="0" applyNumberFormat="1" applyFont="1" applyBorder="1" applyAlignment="1">
      <alignment horizontal="center"/>
    </xf>
    <xf numFmtId="49" fontId="16" fillId="0" borderId="4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/>
    </xf>
    <xf numFmtId="0" fontId="0" fillId="0" borderId="0" xfId="0" applyBorder="1"/>
    <xf numFmtId="0" fontId="10" fillId="0" borderId="0" xfId="0" applyFont="1" applyFill="1" applyBorder="1"/>
    <xf numFmtId="0" fontId="10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Fill="1" applyBorder="1"/>
    <xf numFmtId="0" fontId="15" fillId="0" borderId="0" xfId="0" applyFont="1"/>
    <xf numFmtId="49" fontId="10" fillId="0" borderId="0" xfId="0" applyNumberFormat="1" applyFont="1" applyBorder="1"/>
    <xf numFmtId="49" fontId="11" fillId="0" borderId="0" xfId="0" applyNumberFormat="1" applyFont="1" applyBorder="1" applyAlignment="1"/>
    <xf numFmtId="49" fontId="11" fillId="2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/>
    </xf>
    <xf numFmtId="0" fontId="11" fillId="0" borderId="4" xfId="0" applyFont="1" applyBorder="1"/>
    <xf numFmtId="0" fontId="11" fillId="0" borderId="4" xfId="0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0" xfId="0" applyFont="1"/>
    <xf numFmtId="0" fontId="10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wrapText="1"/>
    </xf>
    <xf numFmtId="0" fontId="18" fillId="0" borderId="4" xfId="0" applyFont="1" applyBorder="1" applyAlignment="1">
      <alignment horizontal="center" vertical="center"/>
    </xf>
    <xf numFmtId="49" fontId="11" fillId="0" borderId="4" xfId="0" applyNumberFormat="1" applyFont="1" applyBorder="1"/>
    <xf numFmtId="0" fontId="11" fillId="0" borderId="4" xfId="0" applyFont="1" applyBorder="1" applyAlignment="1">
      <alignment horizontal="left" vertical="center"/>
    </xf>
    <xf numFmtId="0" fontId="11" fillId="0" borderId="4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/>
    <xf numFmtId="0" fontId="10" fillId="0" borderId="1" xfId="0" applyFont="1" applyBorder="1"/>
    <xf numFmtId="0" fontId="10" fillId="0" borderId="5" xfId="0" applyNumberFormat="1" applyFont="1" applyBorder="1" applyAlignment="1">
      <alignment horizontal="center" vertical="center"/>
    </xf>
    <xf numFmtId="0" fontId="11" fillId="0" borderId="7" xfId="0" applyFont="1" applyBorder="1"/>
    <xf numFmtId="0" fontId="11" fillId="0" borderId="7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16" fillId="0" borderId="0" xfId="0" applyNumberFormat="1" applyFont="1" applyBorder="1" applyAlignment="1">
      <alignment horizontal="center"/>
    </xf>
    <xf numFmtId="49" fontId="16" fillId="0" borderId="0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6" fillId="0" borderId="4" xfId="0" applyFont="1" applyBorder="1" applyAlignment="1"/>
    <xf numFmtId="0" fontId="10" fillId="0" borderId="2" xfId="0" applyFont="1" applyFill="1" applyBorder="1"/>
    <xf numFmtId="0" fontId="10" fillId="0" borderId="2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 wrapText="1"/>
    </xf>
    <xf numFmtId="0" fontId="11" fillId="0" borderId="8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12" fillId="0" borderId="0" xfId="2" applyFont="1" applyAlignment="1">
      <alignment horizontal="center" vertical="center"/>
    </xf>
    <xf numFmtId="0" fontId="5" fillId="0" borderId="16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6">
    <cellStyle name="Style 1" xfId="3" xr:uid="{00000000-0005-0000-0000-000000000000}"/>
    <cellStyle name="Обычный" xfId="0" builtinId="0"/>
    <cellStyle name="Обычный 2" xfId="2" xr:uid="{00000000-0005-0000-0000-000002000000}"/>
    <cellStyle name="Обычный 3" xfId="1" xr:uid="{00000000-0005-0000-0000-000003000000}"/>
    <cellStyle name="Обычный 4" xfId="5" xr:uid="{00000000-0005-0000-0000-000004000000}"/>
    <cellStyle name="Обычный 5" xfId="4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opLeftCell="A43" zoomScaleNormal="100" workbookViewId="0">
      <selection activeCell="D54" sqref="D54"/>
    </sheetView>
  </sheetViews>
  <sheetFormatPr defaultRowHeight="16.5" x14ac:dyDescent="0.3"/>
  <cols>
    <col min="1" max="1" width="9.140625" style="24"/>
    <col min="2" max="2" width="40" style="24" customWidth="1"/>
    <col min="3" max="3" width="14" style="24" customWidth="1"/>
    <col min="4" max="4" width="12.28515625" style="24" customWidth="1"/>
    <col min="5" max="5" width="23.28515625" style="24" customWidth="1"/>
    <col min="6" max="6" width="21.140625" style="24" customWidth="1"/>
    <col min="7" max="7" width="18.7109375" style="24" customWidth="1"/>
    <col min="8" max="16384" width="9.140625" style="24"/>
  </cols>
  <sheetData>
    <row r="1" spans="1:7" x14ac:dyDescent="0.3">
      <c r="A1" s="117" t="s">
        <v>154</v>
      </c>
      <c r="B1" s="117"/>
      <c r="C1" s="117"/>
      <c r="D1" s="117"/>
      <c r="E1" s="117"/>
      <c r="F1" s="117"/>
    </row>
    <row r="2" spans="1:7" x14ac:dyDescent="0.3">
      <c r="A2" s="117" t="s">
        <v>0</v>
      </c>
      <c r="B2" s="117"/>
      <c r="C2" s="117"/>
      <c r="D2" s="117"/>
      <c r="E2" s="117"/>
      <c r="F2" s="117"/>
    </row>
    <row r="3" spans="1:7" x14ac:dyDescent="0.3">
      <c r="A3" s="117" t="s">
        <v>1</v>
      </c>
      <c r="B3" s="117"/>
      <c r="C3" s="117"/>
      <c r="D3" s="117"/>
      <c r="E3" s="117"/>
      <c r="F3" s="117"/>
    </row>
    <row r="4" spans="1:7" x14ac:dyDescent="0.3">
      <c r="A4" s="117" t="s">
        <v>69</v>
      </c>
      <c r="B4" s="117"/>
      <c r="C4" s="117"/>
      <c r="D4" s="117"/>
      <c r="E4" s="117"/>
      <c r="F4" s="117"/>
    </row>
    <row r="5" spans="1:7" x14ac:dyDescent="0.3">
      <c r="A5" s="3"/>
      <c r="B5" s="5"/>
      <c r="C5" s="5"/>
      <c r="D5" s="5"/>
      <c r="E5" s="7"/>
      <c r="F5" s="7"/>
    </row>
    <row r="6" spans="1:7" ht="42.75" customHeight="1" x14ac:dyDescent="0.3">
      <c r="A6" s="118" t="s">
        <v>2</v>
      </c>
      <c r="B6" s="118"/>
      <c r="C6" s="118"/>
      <c r="D6" s="118"/>
      <c r="E6" s="118"/>
      <c r="F6" s="118"/>
    </row>
    <row r="7" spans="1:7" ht="48.75" customHeight="1" thickBot="1" x14ac:dyDescent="0.35">
      <c r="A7" s="116" t="s">
        <v>68</v>
      </c>
      <c r="B7" s="116"/>
      <c r="C7" s="116"/>
      <c r="D7" s="116"/>
      <c r="E7" s="116"/>
      <c r="F7" s="13"/>
    </row>
    <row r="8" spans="1:7" x14ac:dyDescent="0.3">
      <c r="A8" s="130" t="s">
        <v>3</v>
      </c>
      <c r="B8" s="124" t="s">
        <v>4</v>
      </c>
      <c r="C8" s="124" t="s">
        <v>5</v>
      </c>
      <c r="D8" s="127" t="s">
        <v>6</v>
      </c>
      <c r="E8" s="124" t="s">
        <v>7</v>
      </c>
      <c r="F8" s="133" t="s">
        <v>8</v>
      </c>
      <c r="G8" s="25"/>
    </row>
    <row r="9" spans="1:7" x14ac:dyDescent="0.3">
      <c r="A9" s="131"/>
      <c r="B9" s="125"/>
      <c r="C9" s="125"/>
      <c r="D9" s="128"/>
      <c r="E9" s="125"/>
      <c r="F9" s="134"/>
      <c r="G9" s="26"/>
    </row>
    <row r="10" spans="1:7" ht="64.5" customHeight="1" thickBot="1" x14ac:dyDescent="0.35">
      <c r="A10" s="132"/>
      <c r="B10" s="126"/>
      <c r="C10" s="126"/>
      <c r="D10" s="129"/>
      <c r="E10" s="126"/>
      <c r="F10" s="135"/>
      <c r="G10" s="27" t="s">
        <v>55</v>
      </c>
    </row>
    <row r="11" spans="1:7" x14ac:dyDescent="0.3">
      <c r="A11" s="20">
        <v>1</v>
      </c>
      <c r="B11" s="20" t="s">
        <v>9</v>
      </c>
      <c r="C11" s="21"/>
      <c r="D11" s="21">
        <v>1</v>
      </c>
      <c r="E11" s="22">
        <v>440000</v>
      </c>
      <c r="F11" s="23">
        <v>440000</v>
      </c>
      <c r="G11" s="28">
        <v>5280000</v>
      </c>
    </row>
    <row r="12" spans="1:7" x14ac:dyDescent="0.3">
      <c r="A12" s="9">
        <v>2</v>
      </c>
      <c r="B12" s="9" t="s">
        <v>10</v>
      </c>
      <c r="C12" s="6"/>
      <c r="D12" s="6">
        <v>1</v>
      </c>
      <c r="E12" s="4">
        <v>358000</v>
      </c>
      <c r="F12" s="16">
        <v>358000</v>
      </c>
      <c r="G12" s="29">
        <v>4296000</v>
      </c>
    </row>
    <row r="13" spans="1:7" x14ac:dyDescent="0.3">
      <c r="A13" s="9">
        <v>3</v>
      </c>
      <c r="B13" s="9" t="s">
        <v>11</v>
      </c>
      <c r="C13" s="6"/>
      <c r="D13" s="6">
        <v>1</v>
      </c>
      <c r="E13" s="4">
        <v>245000</v>
      </c>
      <c r="F13" s="16">
        <v>245000</v>
      </c>
      <c r="G13" s="29">
        <v>2940000</v>
      </c>
    </row>
    <row r="14" spans="1:7" x14ac:dyDescent="0.3">
      <c r="A14" s="9">
        <v>4</v>
      </c>
      <c r="B14" s="9" t="s">
        <v>12</v>
      </c>
      <c r="C14" s="6"/>
      <c r="D14" s="6">
        <v>1</v>
      </c>
      <c r="E14" s="4">
        <v>190000</v>
      </c>
      <c r="F14" s="16">
        <v>190000</v>
      </c>
      <c r="G14" s="29">
        <v>2280000</v>
      </c>
    </row>
    <row r="15" spans="1:7" x14ac:dyDescent="0.3">
      <c r="A15" s="38">
        <v>5</v>
      </c>
      <c r="B15" s="38" t="s">
        <v>13</v>
      </c>
      <c r="C15" s="39"/>
      <c r="D15" s="39">
        <v>9</v>
      </c>
      <c r="E15" s="40">
        <v>235000</v>
      </c>
      <c r="F15" s="41">
        <v>21150000</v>
      </c>
      <c r="G15" s="42">
        <v>25380000</v>
      </c>
    </row>
    <row r="16" spans="1:7" x14ac:dyDescent="0.3">
      <c r="A16" s="136" t="s">
        <v>14</v>
      </c>
      <c r="B16" s="137"/>
      <c r="C16" s="137"/>
      <c r="D16" s="137"/>
      <c r="E16" s="137"/>
      <c r="F16" s="137"/>
      <c r="G16" s="43"/>
    </row>
    <row r="17" spans="1:7" x14ac:dyDescent="0.3">
      <c r="A17" s="33">
        <v>6</v>
      </c>
      <c r="B17" s="33" t="s">
        <v>15</v>
      </c>
      <c r="C17" s="34" t="s">
        <v>16</v>
      </c>
      <c r="D17" s="34">
        <v>1</v>
      </c>
      <c r="E17" s="35">
        <v>320000</v>
      </c>
      <c r="F17" s="36">
        <v>320000</v>
      </c>
      <c r="G17" s="28">
        <v>3840000</v>
      </c>
    </row>
    <row r="18" spans="1:7" x14ac:dyDescent="0.3">
      <c r="A18" s="9">
        <v>7</v>
      </c>
      <c r="B18" s="9" t="s">
        <v>17</v>
      </c>
      <c r="C18" s="6" t="s">
        <v>18</v>
      </c>
      <c r="D18" s="6">
        <v>1</v>
      </c>
      <c r="E18" s="14">
        <v>190000</v>
      </c>
      <c r="F18" s="17">
        <v>190000</v>
      </c>
      <c r="G18" s="29">
        <v>2280000</v>
      </c>
    </row>
    <row r="19" spans="1:7" ht="33" x14ac:dyDescent="0.3">
      <c r="A19" s="9">
        <v>8</v>
      </c>
      <c r="B19" s="9" t="s">
        <v>19</v>
      </c>
      <c r="C19" s="6" t="s">
        <v>20</v>
      </c>
      <c r="D19" s="6">
        <v>1</v>
      </c>
      <c r="E19" s="4">
        <v>140000</v>
      </c>
      <c r="F19" s="4">
        <v>140000</v>
      </c>
      <c r="G19" s="29">
        <v>1680000</v>
      </c>
    </row>
    <row r="20" spans="1:7" ht="33" x14ac:dyDescent="0.3">
      <c r="A20" s="9">
        <v>9</v>
      </c>
      <c r="B20" s="9" t="s">
        <v>19</v>
      </c>
      <c r="C20" s="6" t="s">
        <v>21</v>
      </c>
      <c r="D20" s="6">
        <v>1</v>
      </c>
      <c r="E20" s="4">
        <v>140000</v>
      </c>
      <c r="F20" s="4">
        <v>140000</v>
      </c>
      <c r="G20" s="29">
        <v>1680000</v>
      </c>
    </row>
    <row r="21" spans="1:7" ht="33" x14ac:dyDescent="0.3">
      <c r="A21" s="9">
        <v>10</v>
      </c>
      <c r="B21" s="9" t="s">
        <v>19</v>
      </c>
      <c r="C21" s="6" t="s">
        <v>22</v>
      </c>
      <c r="D21" s="10">
        <v>1</v>
      </c>
      <c r="E21" s="4">
        <v>140000</v>
      </c>
      <c r="F21" s="4">
        <v>140000</v>
      </c>
      <c r="G21" s="29">
        <v>1680000</v>
      </c>
    </row>
    <row r="22" spans="1:7" ht="33" x14ac:dyDescent="0.3">
      <c r="A22" s="9">
        <v>11</v>
      </c>
      <c r="B22" s="9" t="s">
        <v>19</v>
      </c>
      <c r="C22" s="6" t="s">
        <v>23</v>
      </c>
      <c r="D22" s="10">
        <v>1</v>
      </c>
      <c r="E22" s="4">
        <v>140000</v>
      </c>
      <c r="F22" s="4">
        <v>140000</v>
      </c>
      <c r="G22" s="29">
        <v>1680000</v>
      </c>
    </row>
    <row r="23" spans="1:7" ht="33" x14ac:dyDescent="0.3">
      <c r="A23" s="9">
        <v>12</v>
      </c>
      <c r="B23" s="9" t="s">
        <v>19</v>
      </c>
      <c r="C23" s="6" t="s">
        <v>24</v>
      </c>
      <c r="D23" s="10">
        <v>1</v>
      </c>
      <c r="E23" s="4">
        <v>140000</v>
      </c>
      <c r="F23" s="4">
        <v>140000</v>
      </c>
      <c r="G23" s="29">
        <v>1680000</v>
      </c>
    </row>
    <row r="24" spans="1:7" ht="33" x14ac:dyDescent="0.3">
      <c r="A24" s="9">
        <v>13</v>
      </c>
      <c r="B24" s="9" t="s">
        <v>19</v>
      </c>
      <c r="C24" s="6" t="s">
        <v>25</v>
      </c>
      <c r="D24" s="10">
        <v>1</v>
      </c>
      <c r="E24" s="4">
        <v>140000</v>
      </c>
      <c r="F24" s="4">
        <v>140000</v>
      </c>
      <c r="G24" s="29">
        <v>1680000</v>
      </c>
    </row>
    <row r="25" spans="1:7" ht="33" x14ac:dyDescent="0.3">
      <c r="A25" s="9">
        <v>14</v>
      </c>
      <c r="B25" s="9" t="s">
        <v>19</v>
      </c>
      <c r="C25" s="6" t="s">
        <v>26</v>
      </c>
      <c r="D25" s="10">
        <v>1</v>
      </c>
      <c r="E25" s="4">
        <v>140000</v>
      </c>
      <c r="F25" s="4">
        <v>140000</v>
      </c>
      <c r="G25" s="29">
        <v>1680000</v>
      </c>
    </row>
    <row r="26" spans="1:7" ht="33" x14ac:dyDescent="0.3">
      <c r="A26" s="9">
        <v>15</v>
      </c>
      <c r="B26" s="9" t="s">
        <v>19</v>
      </c>
      <c r="C26" s="6" t="s">
        <v>27</v>
      </c>
      <c r="D26" s="10">
        <v>1</v>
      </c>
      <c r="E26" s="4">
        <v>140000</v>
      </c>
      <c r="F26" s="4">
        <v>140000</v>
      </c>
      <c r="G26" s="29">
        <v>1680000</v>
      </c>
    </row>
    <row r="27" spans="1:7" ht="33" x14ac:dyDescent="0.3">
      <c r="A27" s="9">
        <v>16</v>
      </c>
      <c r="B27" s="9" t="s">
        <v>19</v>
      </c>
      <c r="C27" s="6" t="s">
        <v>28</v>
      </c>
      <c r="D27" s="10">
        <v>1</v>
      </c>
      <c r="E27" s="4">
        <v>140000</v>
      </c>
      <c r="F27" s="4">
        <v>140000</v>
      </c>
      <c r="G27" s="29">
        <v>1680000</v>
      </c>
    </row>
    <row r="28" spans="1:7" ht="33" x14ac:dyDescent="0.3">
      <c r="A28" s="9">
        <v>17</v>
      </c>
      <c r="B28" s="9" t="s">
        <v>56</v>
      </c>
      <c r="C28" s="6" t="s">
        <v>57</v>
      </c>
      <c r="D28" s="10">
        <v>1</v>
      </c>
      <c r="E28" s="4">
        <v>140000</v>
      </c>
      <c r="F28" s="4">
        <v>140000</v>
      </c>
      <c r="G28" s="29">
        <v>1680000</v>
      </c>
    </row>
    <row r="29" spans="1:7" x14ac:dyDescent="0.3">
      <c r="A29" s="136" t="s">
        <v>61</v>
      </c>
      <c r="B29" s="137"/>
      <c r="C29" s="137"/>
      <c r="D29" s="137"/>
      <c r="E29" s="137"/>
      <c r="F29" s="137"/>
      <c r="G29" s="29"/>
    </row>
    <row r="30" spans="1:7" ht="33" x14ac:dyDescent="0.3">
      <c r="A30" s="9">
        <v>18</v>
      </c>
      <c r="B30" s="9" t="s">
        <v>29</v>
      </c>
      <c r="C30" s="9" t="s">
        <v>30</v>
      </c>
      <c r="D30" s="10">
        <v>1</v>
      </c>
      <c r="E30" s="10">
        <v>245000</v>
      </c>
      <c r="F30" s="18">
        <v>245000</v>
      </c>
      <c r="G30" s="29">
        <v>2940000</v>
      </c>
    </row>
    <row r="31" spans="1:7" ht="33" x14ac:dyDescent="0.3">
      <c r="A31" s="9">
        <v>19</v>
      </c>
      <c r="B31" s="9" t="s">
        <v>31</v>
      </c>
      <c r="C31" s="9" t="s">
        <v>32</v>
      </c>
      <c r="D31" s="10">
        <v>1</v>
      </c>
      <c r="E31" s="14">
        <v>190000</v>
      </c>
      <c r="F31" s="17">
        <v>190000</v>
      </c>
      <c r="G31" s="29">
        <v>2280000</v>
      </c>
    </row>
    <row r="32" spans="1:7" ht="33" x14ac:dyDescent="0.3">
      <c r="A32" s="9">
        <v>20</v>
      </c>
      <c r="B32" s="9" t="s">
        <v>31</v>
      </c>
      <c r="C32" s="9" t="s">
        <v>33</v>
      </c>
      <c r="D32" s="11">
        <v>1</v>
      </c>
      <c r="E32" s="14">
        <v>190000</v>
      </c>
      <c r="F32" s="14">
        <v>190000</v>
      </c>
      <c r="G32" s="29">
        <v>2280000</v>
      </c>
    </row>
    <row r="33" spans="1:7" ht="33" x14ac:dyDescent="0.3">
      <c r="A33" s="9">
        <v>21</v>
      </c>
      <c r="B33" s="9" t="s">
        <v>34</v>
      </c>
      <c r="C33" s="9" t="s">
        <v>35</v>
      </c>
      <c r="D33" s="10">
        <v>1</v>
      </c>
      <c r="E33" s="4">
        <v>140000</v>
      </c>
      <c r="F33" s="4">
        <v>140000</v>
      </c>
      <c r="G33" s="29">
        <v>1680000</v>
      </c>
    </row>
    <row r="34" spans="1:7" ht="33" x14ac:dyDescent="0.3">
      <c r="A34" s="9">
        <v>22</v>
      </c>
      <c r="B34" s="9" t="s">
        <v>34</v>
      </c>
      <c r="C34" s="9" t="s">
        <v>36</v>
      </c>
      <c r="D34" s="10">
        <v>1</v>
      </c>
      <c r="E34" s="4">
        <v>140000</v>
      </c>
      <c r="F34" s="4">
        <v>140000</v>
      </c>
      <c r="G34" s="29">
        <v>1680000</v>
      </c>
    </row>
    <row r="35" spans="1:7" x14ac:dyDescent="0.3">
      <c r="A35" s="138" t="s">
        <v>63</v>
      </c>
      <c r="B35" s="139"/>
      <c r="C35" s="139"/>
      <c r="D35" s="139"/>
      <c r="E35" s="139"/>
      <c r="F35" s="139"/>
      <c r="G35" s="29"/>
    </row>
    <row r="36" spans="1:7" x14ac:dyDescent="0.3">
      <c r="A36" s="9">
        <v>23</v>
      </c>
      <c r="B36" s="9" t="s">
        <v>37</v>
      </c>
      <c r="C36" s="9" t="s">
        <v>38</v>
      </c>
      <c r="D36" s="10">
        <v>1</v>
      </c>
      <c r="E36" s="10">
        <v>245000</v>
      </c>
      <c r="F36" s="10">
        <v>245000</v>
      </c>
      <c r="G36" s="29">
        <v>2940000</v>
      </c>
    </row>
    <row r="37" spans="1:7" ht="33" x14ac:dyDescent="0.3">
      <c r="A37" s="9">
        <v>24</v>
      </c>
      <c r="B37" s="9" t="s">
        <v>39</v>
      </c>
      <c r="C37" s="9" t="s">
        <v>40</v>
      </c>
      <c r="D37" s="10">
        <v>1</v>
      </c>
      <c r="E37" s="14">
        <v>190000</v>
      </c>
      <c r="F37" s="14">
        <v>190000</v>
      </c>
      <c r="G37" s="29">
        <v>2280000</v>
      </c>
    </row>
    <row r="38" spans="1:7" ht="33" x14ac:dyDescent="0.3">
      <c r="A38" s="9">
        <v>25</v>
      </c>
      <c r="B38" s="9" t="s">
        <v>58</v>
      </c>
      <c r="C38" s="31" t="s">
        <v>54</v>
      </c>
      <c r="D38" s="10">
        <v>1</v>
      </c>
      <c r="E38" s="14">
        <v>190000</v>
      </c>
      <c r="F38" s="14">
        <v>190000</v>
      </c>
      <c r="G38" s="29">
        <v>2280000</v>
      </c>
    </row>
    <row r="39" spans="1:7" ht="33" x14ac:dyDescent="0.3">
      <c r="A39" s="9">
        <v>26</v>
      </c>
      <c r="B39" s="9" t="s">
        <v>41</v>
      </c>
      <c r="C39" s="9" t="s">
        <v>42</v>
      </c>
      <c r="D39" s="10">
        <v>1</v>
      </c>
      <c r="E39" s="4">
        <v>140000</v>
      </c>
      <c r="F39" s="4">
        <v>140000</v>
      </c>
      <c r="G39" s="29">
        <v>1680000</v>
      </c>
    </row>
    <row r="40" spans="1:7" ht="33" x14ac:dyDescent="0.3">
      <c r="A40" s="9">
        <v>27</v>
      </c>
      <c r="B40" s="9" t="s">
        <v>41</v>
      </c>
      <c r="C40" s="9" t="s">
        <v>43</v>
      </c>
      <c r="D40" s="10">
        <v>1</v>
      </c>
      <c r="E40" s="4">
        <v>140000</v>
      </c>
      <c r="F40" s="4">
        <v>140000</v>
      </c>
      <c r="G40" s="29">
        <v>1680000</v>
      </c>
    </row>
    <row r="41" spans="1:7" ht="33" x14ac:dyDescent="0.3">
      <c r="A41" s="9">
        <v>28</v>
      </c>
      <c r="B41" s="9" t="s">
        <v>41</v>
      </c>
      <c r="C41" s="9" t="s">
        <v>44</v>
      </c>
      <c r="D41" s="10">
        <v>1</v>
      </c>
      <c r="E41" s="4">
        <v>140000</v>
      </c>
      <c r="F41" s="4">
        <v>140000</v>
      </c>
      <c r="G41" s="29">
        <v>1680000</v>
      </c>
    </row>
    <row r="42" spans="1:7" x14ac:dyDescent="0.3">
      <c r="A42" s="119" t="s">
        <v>62</v>
      </c>
      <c r="B42" s="119"/>
      <c r="C42" s="119"/>
      <c r="D42" s="119"/>
      <c r="E42" s="119"/>
      <c r="F42" s="119"/>
      <c r="G42" s="30"/>
    </row>
    <row r="43" spans="1:7" x14ac:dyDescent="0.3">
      <c r="A43" s="45">
        <v>29</v>
      </c>
      <c r="B43" s="45" t="s">
        <v>45</v>
      </c>
      <c r="C43" s="46" t="s">
        <v>46</v>
      </c>
      <c r="D43" s="46">
        <v>1</v>
      </c>
      <c r="E43" s="47">
        <v>245000</v>
      </c>
      <c r="F43" s="48">
        <v>245000</v>
      </c>
      <c r="G43" s="42">
        <v>2940000</v>
      </c>
    </row>
    <row r="44" spans="1:7" x14ac:dyDescent="0.3">
      <c r="A44" s="50"/>
      <c r="B44" s="51"/>
      <c r="C44" s="44" t="s">
        <v>59</v>
      </c>
      <c r="D44" s="52"/>
      <c r="E44" s="53"/>
      <c r="F44" s="53"/>
      <c r="G44" s="43"/>
    </row>
    <row r="45" spans="1:7" x14ac:dyDescent="0.3">
      <c r="A45" s="12">
        <v>30</v>
      </c>
      <c r="B45" s="12" t="s">
        <v>60</v>
      </c>
      <c r="C45" s="59" t="s">
        <v>65</v>
      </c>
      <c r="D45" s="8">
        <v>1</v>
      </c>
      <c r="E45" s="10">
        <v>245000</v>
      </c>
      <c r="F45" s="10">
        <v>245000</v>
      </c>
      <c r="G45" s="29">
        <v>2940000</v>
      </c>
    </row>
    <row r="46" spans="1:7" x14ac:dyDescent="0.3">
      <c r="A46" s="12">
        <v>31</v>
      </c>
      <c r="B46" s="12" t="s">
        <v>67</v>
      </c>
      <c r="C46" s="60" t="s">
        <v>66</v>
      </c>
      <c r="D46" s="8">
        <v>1</v>
      </c>
      <c r="E46" s="4">
        <v>140000</v>
      </c>
      <c r="F46" s="4">
        <v>140000</v>
      </c>
      <c r="G46" s="29">
        <v>1680000</v>
      </c>
    </row>
    <row r="47" spans="1:7" x14ac:dyDescent="0.3">
      <c r="A47" s="54">
        <v>32</v>
      </c>
      <c r="B47" s="54" t="s">
        <v>51</v>
      </c>
      <c r="C47" s="55"/>
      <c r="D47" s="56">
        <v>1</v>
      </c>
      <c r="E47" s="57">
        <v>105000</v>
      </c>
      <c r="F47" s="58">
        <v>105000</v>
      </c>
      <c r="G47" s="28">
        <v>1260000</v>
      </c>
    </row>
    <row r="48" spans="1:7" x14ac:dyDescent="0.3">
      <c r="A48" s="120" t="s">
        <v>64</v>
      </c>
      <c r="B48" s="120"/>
      <c r="C48" s="120"/>
      <c r="D48" s="120"/>
      <c r="E48" s="120"/>
      <c r="F48" s="121"/>
      <c r="G48" s="49"/>
    </row>
    <row r="49" spans="1:7" x14ac:dyDescent="0.3">
      <c r="A49" s="8">
        <v>33</v>
      </c>
      <c r="B49" s="8" t="s">
        <v>47</v>
      </c>
      <c r="C49" s="8"/>
      <c r="D49" s="8">
        <v>1</v>
      </c>
      <c r="E49" s="8">
        <v>150000</v>
      </c>
      <c r="F49" s="19">
        <v>150000</v>
      </c>
      <c r="G49" s="29">
        <v>1800000</v>
      </c>
    </row>
    <row r="50" spans="1:7" x14ac:dyDescent="0.3">
      <c r="A50" s="8">
        <v>34</v>
      </c>
      <c r="B50" s="8" t="s">
        <v>48</v>
      </c>
      <c r="C50" s="8"/>
      <c r="D50" s="8">
        <v>1</v>
      </c>
      <c r="E50" s="4">
        <v>140000</v>
      </c>
      <c r="F50" s="4">
        <v>140000</v>
      </c>
      <c r="G50" s="29">
        <v>1680000</v>
      </c>
    </row>
    <row r="51" spans="1:7" x14ac:dyDescent="0.3">
      <c r="A51" s="8">
        <v>35</v>
      </c>
      <c r="B51" s="8" t="s">
        <v>49</v>
      </c>
      <c r="C51" s="8"/>
      <c r="D51" s="8">
        <v>1</v>
      </c>
      <c r="E51" s="8">
        <v>95000</v>
      </c>
      <c r="F51" s="19">
        <v>95000</v>
      </c>
      <c r="G51" s="29">
        <v>1140000</v>
      </c>
    </row>
    <row r="52" spans="1:7" x14ac:dyDescent="0.3">
      <c r="A52" s="8">
        <v>36</v>
      </c>
      <c r="B52" s="8" t="s">
        <v>50</v>
      </c>
      <c r="C52" s="8"/>
      <c r="D52" s="8">
        <v>2</v>
      </c>
      <c r="E52" s="8">
        <v>160000</v>
      </c>
      <c r="F52" s="19">
        <v>320000</v>
      </c>
      <c r="G52" s="29">
        <v>3840000</v>
      </c>
    </row>
    <row r="53" spans="1:7" x14ac:dyDescent="0.3">
      <c r="A53" s="8">
        <v>37</v>
      </c>
      <c r="B53" s="8" t="s">
        <v>51</v>
      </c>
      <c r="C53" s="8"/>
      <c r="D53" s="8">
        <v>1</v>
      </c>
      <c r="E53" s="57">
        <v>105000</v>
      </c>
      <c r="F53" s="57">
        <v>105000</v>
      </c>
      <c r="G53" s="28">
        <v>1260000</v>
      </c>
    </row>
    <row r="54" spans="1:7" x14ac:dyDescent="0.3">
      <c r="A54" s="122" t="s">
        <v>52</v>
      </c>
      <c r="B54" s="122"/>
      <c r="C54" s="122"/>
      <c r="D54" s="15">
        <v>46</v>
      </c>
      <c r="E54" s="32">
        <v>6713000</v>
      </c>
      <c r="F54" s="32">
        <v>8858000</v>
      </c>
      <c r="G54" s="37">
        <v>105036000</v>
      </c>
    </row>
    <row r="55" spans="1:7" x14ac:dyDescent="0.3">
      <c r="A55" s="2"/>
      <c r="B55" s="2"/>
      <c r="C55" s="2"/>
      <c r="D55" s="2"/>
      <c r="E55" s="2"/>
      <c r="F55" s="2"/>
    </row>
    <row r="56" spans="1:7" x14ac:dyDescent="0.3">
      <c r="A56" s="2"/>
      <c r="B56" s="2"/>
      <c r="C56" s="2"/>
      <c r="D56" s="2"/>
      <c r="E56" s="2"/>
      <c r="F56" s="2"/>
    </row>
    <row r="57" spans="1:7" x14ac:dyDescent="0.3">
      <c r="A57" s="2"/>
      <c r="B57" s="2"/>
      <c r="C57" s="2"/>
      <c r="D57" s="2"/>
      <c r="E57" s="2"/>
      <c r="F57" s="2"/>
    </row>
    <row r="58" spans="1:7" x14ac:dyDescent="0.3">
      <c r="A58" s="2"/>
      <c r="B58" s="2"/>
      <c r="C58" s="2"/>
      <c r="D58" s="2"/>
      <c r="E58" s="2"/>
      <c r="F58" s="2"/>
    </row>
    <row r="59" spans="1:7" x14ac:dyDescent="0.3">
      <c r="A59" s="2"/>
      <c r="B59" s="2"/>
      <c r="C59" s="2"/>
      <c r="D59" s="2"/>
      <c r="E59" s="2"/>
      <c r="F59" s="2"/>
    </row>
    <row r="60" spans="1:7" x14ac:dyDescent="0.3">
      <c r="A60" s="2"/>
      <c r="B60" s="2"/>
      <c r="C60" s="2"/>
      <c r="D60" s="2"/>
      <c r="E60" s="2"/>
      <c r="F60" s="2"/>
    </row>
    <row r="61" spans="1:7" ht="17.25" x14ac:dyDescent="0.3">
      <c r="A61" s="1"/>
      <c r="B61" s="123" t="s">
        <v>53</v>
      </c>
      <c r="C61" s="123"/>
      <c r="D61" s="123"/>
      <c r="E61" s="123"/>
      <c r="F61" s="123"/>
    </row>
  </sheetData>
  <mergeCells count="19">
    <mergeCell ref="A42:F42"/>
    <mergeCell ref="A48:F48"/>
    <mergeCell ref="A54:C54"/>
    <mergeCell ref="B61:F61"/>
    <mergeCell ref="B8:B10"/>
    <mergeCell ref="D8:D10"/>
    <mergeCell ref="E8:E10"/>
    <mergeCell ref="A8:A10"/>
    <mergeCell ref="C8:C10"/>
    <mergeCell ref="F8:F10"/>
    <mergeCell ref="A16:F16"/>
    <mergeCell ref="A29:F29"/>
    <mergeCell ref="A35:F35"/>
    <mergeCell ref="A7:E7"/>
    <mergeCell ref="A1:F1"/>
    <mergeCell ref="A2:F2"/>
    <mergeCell ref="A3:F3"/>
    <mergeCell ref="A4:F4"/>
    <mergeCell ref="A6:F6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04E3C-3064-4030-BC4C-64FB5AEC1EF7}">
  <dimension ref="A1:I28"/>
  <sheetViews>
    <sheetView workbookViewId="0">
      <selection activeCell="F31" sqref="F31"/>
    </sheetView>
  </sheetViews>
  <sheetFormatPr defaultRowHeight="15" x14ac:dyDescent="0.25"/>
  <cols>
    <col min="2" max="2" width="21.140625" customWidth="1"/>
    <col min="3" max="3" width="33.85546875" customWidth="1"/>
    <col min="4" max="4" width="11.5703125" customWidth="1"/>
    <col min="5" max="5" width="17.85546875" customWidth="1"/>
    <col min="6" max="6" width="17" customWidth="1"/>
    <col min="7" max="7" width="18.28515625" customWidth="1"/>
    <col min="9" max="9" width="11.42578125" customWidth="1"/>
  </cols>
  <sheetData>
    <row r="1" spans="1:9" ht="16.5" x14ac:dyDescent="0.3">
      <c r="A1" s="24"/>
      <c r="B1" s="24"/>
      <c r="C1" s="24"/>
      <c r="D1" s="24"/>
      <c r="E1" s="24"/>
      <c r="F1" s="24"/>
      <c r="G1" s="24"/>
      <c r="H1" s="24"/>
      <c r="I1" s="61" t="s">
        <v>70</v>
      </c>
    </row>
    <row r="2" spans="1:9" ht="16.5" x14ac:dyDescent="0.3">
      <c r="A2" s="24"/>
      <c r="B2" s="24"/>
      <c r="C2" s="24"/>
      <c r="D2" s="24"/>
      <c r="E2" s="24"/>
      <c r="F2" s="24"/>
      <c r="G2" s="24"/>
      <c r="H2" s="24"/>
      <c r="I2" s="61" t="s">
        <v>71</v>
      </c>
    </row>
    <row r="3" spans="1:9" ht="16.5" x14ac:dyDescent="0.3">
      <c r="A3" s="24"/>
      <c r="B3" s="24"/>
      <c r="C3" s="24"/>
      <c r="D3" s="24"/>
      <c r="E3" s="24" t="s">
        <v>115</v>
      </c>
      <c r="F3" s="24"/>
      <c r="G3" s="111" t="s">
        <v>159</v>
      </c>
      <c r="H3" s="24"/>
      <c r="I3" s="61"/>
    </row>
    <row r="4" spans="1:9" ht="16.5" x14ac:dyDescent="0.3">
      <c r="A4" s="24"/>
      <c r="B4" s="24"/>
      <c r="C4" s="63" t="s">
        <v>131</v>
      </c>
      <c r="D4" s="62"/>
      <c r="E4" s="62"/>
      <c r="F4" s="24"/>
      <c r="G4" s="24"/>
      <c r="H4" s="24"/>
      <c r="I4" s="61" t="s">
        <v>148</v>
      </c>
    </row>
    <row r="5" spans="1:9" ht="16.5" x14ac:dyDescent="0.3">
      <c r="A5" s="24"/>
      <c r="B5" s="24"/>
      <c r="F5" s="91"/>
      <c r="G5" s="91"/>
      <c r="H5" s="61"/>
    </row>
    <row r="6" spans="1:9" ht="66" x14ac:dyDescent="0.3">
      <c r="A6" s="64" t="s">
        <v>3</v>
      </c>
      <c r="B6" s="65" t="s">
        <v>73</v>
      </c>
      <c r="C6" s="64" t="s">
        <v>74</v>
      </c>
      <c r="D6" s="65" t="s">
        <v>75</v>
      </c>
      <c r="E6" s="64" t="s">
        <v>76</v>
      </c>
      <c r="F6" s="65" t="s">
        <v>78</v>
      </c>
      <c r="G6" s="65" t="s">
        <v>55</v>
      </c>
      <c r="H6" s="24"/>
    </row>
    <row r="7" spans="1:9" ht="16.5" x14ac:dyDescent="0.3">
      <c r="A7" s="66">
        <v>1</v>
      </c>
      <c r="B7" s="67"/>
      <c r="C7" s="92" t="s">
        <v>79</v>
      </c>
      <c r="D7" s="68">
        <v>1</v>
      </c>
      <c r="E7" s="66">
        <v>231000</v>
      </c>
      <c r="F7" s="110">
        <f>SUM(E7*D7)</f>
        <v>231000</v>
      </c>
      <c r="G7" s="110">
        <f>SUM(F7*12)</f>
        <v>2772000</v>
      </c>
    </row>
    <row r="8" spans="1:9" ht="16.5" x14ac:dyDescent="0.3">
      <c r="A8" s="66">
        <v>2</v>
      </c>
      <c r="B8" s="67"/>
      <c r="C8" s="92" t="s">
        <v>132</v>
      </c>
      <c r="D8" s="66">
        <v>1</v>
      </c>
      <c r="E8" s="66">
        <v>160000</v>
      </c>
      <c r="F8" s="110">
        <f t="shared" ref="F8:F26" si="0">SUM(E8*D8)</f>
        <v>160000</v>
      </c>
      <c r="G8" s="69">
        <f t="shared" ref="G8:G20" si="1">SUM(F8*12)</f>
        <v>1920000</v>
      </c>
    </row>
    <row r="9" spans="1:9" ht="16.5" x14ac:dyDescent="0.3">
      <c r="A9" s="66">
        <v>3</v>
      </c>
      <c r="B9" s="67"/>
      <c r="C9" s="92" t="s">
        <v>133</v>
      </c>
      <c r="D9" s="66">
        <v>1</v>
      </c>
      <c r="E9" s="66">
        <v>160000</v>
      </c>
      <c r="F9" s="110">
        <f t="shared" si="0"/>
        <v>160000</v>
      </c>
      <c r="G9" s="69">
        <f t="shared" si="1"/>
        <v>1920000</v>
      </c>
    </row>
    <row r="10" spans="1:9" ht="16.5" x14ac:dyDescent="0.3">
      <c r="A10" s="66">
        <v>4</v>
      </c>
      <c r="B10" s="67"/>
      <c r="C10" s="92" t="s">
        <v>134</v>
      </c>
      <c r="D10" s="66">
        <v>5</v>
      </c>
      <c r="E10" s="66">
        <v>94000</v>
      </c>
      <c r="F10" s="110">
        <f t="shared" si="0"/>
        <v>470000</v>
      </c>
      <c r="G10" s="69">
        <f t="shared" si="1"/>
        <v>5640000</v>
      </c>
    </row>
    <row r="11" spans="1:9" ht="16.5" x14ac:dyDescent="0.3">
      <c r="A11" s="66">
        <v>5</v>
      </c>
      <c r="B11" s="30"/>
      <c r="C11" s="30" t="s">
        <v>155</v>
      </c>
      <c r="D11" s="29">
        <v>1</v>
      </c>
      <c r="E11" s="29">
        <v>135000</v>
      </c>
      <c r="F11" s="110">
        <f t="shared" si="0"/>
        <v>135000</v>
      </c>
      <c r="G11" s="69">
        <f t="shared" si="1"/>
        <v>1620000</v>
      </c>
    </row>
    <row r="12" spans="1:9" ht="16.5" x14ac:dyDescent="0.3">
      <c r="A12" s="66">
        <v>6</v>
      </c>
      <c r="B12" s="30"/>
      <c r="C12" s="30" t="s">
        <v>156</v>
      </c>
      <c r="D12" s="29">
        <v>1</v>
      </c>
      <c r="E12" s="29">
        <v>135000</v>
      </c>
      <c r="F12" s="110">
        <f t="shared" si="0"/>
        <v>135000</v>
      </c>
      <c r="G12" s="69">
        <f t="shared" si="1"/>
        <v>1620000</v>
      </c>
    </row>
    <row r="13" spans="1:9" ht="16.5" x14ac:dyDescent="0.3">
      <c r="A13" s="66">
        <v>7</v>
      </c>
      <c r="B13" s="30"/>
      <c r="C13" s="30" t="s">
        <v>157</v>
      </c>
      <c r="D13" s="29">
        <v>1</v>
      </c>
      <c r="E13" s="29">
        <v>135000</v>
      </c>
      <c r="F13" s="110">
        <f t="shared" si="0"/>
        <v>135000</v>
      </c>
      <c r="G13" s="69">
        <f t="shared" si="1"/>
        <v>1620000</v>
      </c>
    </row>
    <row r="14" spans="1:9" ht="16.5" x14ac:dyDescent="0.3">
      <c r="A14" s="66">
        <v>8</v>
      </c>
      <c r="B14" s="30"/>
      <c r="C14" s="92" t="s">
        <v>135</v>
      </c>
      <c r="D14" s="66">
        <v>1</v>
      </c>
      <c r="E14" s="66">
        <v>137500</v>
      </c>
      <c r="F14" s="110">
        <f t="shared" si="0"/>
        <v>137500</v>
      </c>
      <c r="G14" s="69">
        <f t="shared" si="1"/>
        <v>1650000</v>
      </c>
    </row>
    <row r="15" spans="1:9" ht="16.5" x14ac:dyDescent="0.3">
      <c r="A15" s="66">
        <v>9</v>
      </c>
      <c r="B15" s="67"/>
      <c r="C15" s="113" t="s">
        <v>158</v>
      </c>
      <c r="D15" s="114">
        <v>3</v>
      </c>
      <c r="E15" s="114">
        <v>100000</v>
      </c>
      <c r="F15" s="110">
        <f t="shared" si="0"/>
        <v>300000</v>
      </c>
      <c r="G15" s="69">
        <f t="shared" si="1"/>
        <v>3600000</v>
      </c>
    </row>
    <row r="16" spans="1:9" ht="16.5" x14ac:dyDescent="0.3">
      <c r="A16" s="66">
        <v>10</v>
      </c>
      <c r="B16" s="67"/>
      <c r="C16" s="92" t="s">
        <v>136</v>
      </c>
      <c r="D16" s="66">
        <v>1</v>
      </c>
      <c r="E16" s="66">
        <v>100000</v>
      </c>
      <c r="F16" s="110">
        <f t="shared" si="0"/>
        <v>100000</v>
      </c>
      <c r="G16" s="69">
        <f t="shared" si="1"/>
        <v>1200000</v>
      </c>
    </row>
    <row r="17" spans="1:7" ht="16.5" x14ac:dyDescent="0.3">
      <c r="A17" s="66">
        <v>11</v>
      </c>
      <c r="B17" s="67"/>
      <c r="C17" s="92" t="s">
        <v>137</v>
      </c>
      <c r="D17" s="66">
        <v>1</v>
      </c>
      <c r="E17" s="66">
        <v>200000</v>
      </c>
      <c r="F17" s="110">
        <f t="shared" si="0"/>
        <v>200000</v>
      </c>
      <c r="G17" s="69">
        <f t="shared" si="1"/>
        <v>2400000</v>
      </c>
    </row>
    <row r="18" spans="1:7" ht="16.5" x14ac:dyDescent="0.3">
      <c r="A18" s="66">
        <v>12</v>
      </c>
      <c r="B18" s="67"/>
      <c r="C18" s="92" t="s">
        <v>138</v>
      </c>
      <c r="D18" s="66">
        <v>1</v>
      </c>
      <c r="E18" s="66">
        <v>94000</v>
      </c>
      <c r="F18" s="110">
        <f t="shared" si="0"/>
        <v>94000</v>
      </c>
      <c r="G18" s="69">
        <f t="shared" si="1"/>
        <v>1128000</v>
      </c>
    </row>
    <row r="19" spans="1:7" ht="16.5" x14ac:dyDescent="0.3">
      <c r="A19" s="66">
        <v>13</v>
      </c>
      <c r="B19" s="67"/>
      <c r="C19" s="92" t="s">
        <v>139</v>
      </c>
      <c r="D19" s="66">
        <v>3</v>
      </c>
      <c r="E19" s="66">
        <v>115000</v>
      </c>
      <c r="F19" s="110">
        <f t="shared" si="0"/>
        <v>345000</v>
      </c>
      <c r="G19" s="69">
        <f t="shared" si="1"/>
        <v>4140000</v>
      </c>
    </row>
    <row r="20" spans="1:7" ht="16.5" x14ac:dyDescent="0.3">
      <c r="A20" s="66">
        <v>14</v>
      </c>
      <c r="B20" s="67"/>
      <c r="C20" s="92" t="s">
        <v>140</v>
      </c>
      <c r="D20" s="66">
        <v>5</v>
      </c>
      <c r="E20" s="66">
        <v>100000</v>
      </c>
      <c r="F20" s="110">
        <f t="shared" si="0"/>
        <v>500000</v>
      </c>
      <c r="G20" s="69">
        <f t="shared" si="1"/>
        <v>6000000</v>
      </c>
    </row>
    <row r="21" spans="1:7" ht="16.5" x14ac:dyDescent="0.3">
      <c r="A21" s="66">
        <v>15</v>
      </c>
      <c r="B21" s="67"/>
      <c r="C21" s="92" t="s">
        <v>141</v>
      </c>
      <c r="D21" s="66">
        <v>3</v>
      </c>
      <c r="E21" s="66">
        <v>100000</v>
      </c>
      <c r="F21" s="110">
        <f t="shared" si="0"/>
        <v>300000</v>
      </c>
      <c r="G21" s="110">
        <f>SUM(F21*12)</f>
        <v>3600000</v>
      </c>
    </row>
    <row r="22" spans="1:7" ht="16.5" x14ac:dyDescent="0.3">
      <c r="A22" s="66">
        <v>16</v>
      </c>
      <c r="B22" s="67"/>
      <c r="C22" s="92" t="s">
        <v>142</v>
      </c>
      <c r="D22" s="66">
        <v>1</v>
      </c>
      <c r="E22" s="66">
        <v>0</v>
      </c>
      <c r="F22" s="110">
        <f t="shared" si="0"/>
        <v>0</v>
      </c>
      <c r="G22" s="69">
        <v>0</v>
      </c>
    </row>
    <row r="23" spans="1:7" ht="16.5" x14ac:dyDescent="0.3">
      <c r="A23" s="66">
        <v>17</v>
      </c>
      <c r="B23" s="67"/>
      <c r="C23" s="92" t="s">
        <v>106</v>
      </c>
      <c r="D23" s="66">
        <v>3</v>
      </c>
      <c r="E23" s="66">
        <v>94000</v>
      </c>
      <c r="F23" s="110">
        <f t="shared" si="0"/>
        <v>282000</v>
      </c>
      <c r="G23" s="110" t="s">
        <v>160</v>
      </c>
    </row>
    <row r="24" spans="1:7" ht="16.5" x14ac:dyDescent="0.3">
      <c r="A24" s="66">
        <v>18</v>
      </c>
      <c r="B24" s="67"/>
      <c r="C24" s="92" t="s">
        <v>143</v>
      </c>
      <c r="D24" s="66">
        <v>1</v>
      </c>
      <c r="E24" s="66">
        <v>115000</v>
      </c>
      <c r="F24" s="110">
        <f t="shared" si="0"/>
        <v>115000</v>
      </c>
      <c r="G24" s="110" t="s">
        <v>90</v>
      </c>
    </row>
    <row r="25" spans="1:7" ht="16.5" x14ac:dyDescent="0.3">
      <c r="A25" s="66">
        <v>19</v>
      </c>
      <c r="B25" s="67"/>
      <c r="C25" s="92" t="s">
        <v>144</v>
      </c>
      <c r="D25" s="66">
        <v>1</v>
      </c>
      <c r="E25" s="66">
        <v>94000</v>
      </c>
      <c r="F25" s="110">
        <f t="shared" si="0"/>
        <v>94000</v>
      </c>
      <c r="G25" s="110">
        <f>SUM(F25*12)</f>
        <v>1128000</v>
      </c>
    </row>
    <row r="26" spans="1:7" ht="16.5" x14ac:dyDescent="0.3">
      <c r="A26" s="66">
        <v>20</v>
      </c>
      <c r="B26" s="67"/>
      <c r="C26" s="92" t="s">
        <v>145</v>
      </c>
      <c r="D26" s="66">
        <v>0.5</v>
      </c>
      <c r="E26" s="66">
        <v>94000</v>
      </c>
      <c r="F26" s="110">
        <f t="shared" si="0"/>
        <v>47000</v>
      </c>
      <c r="G26" s="69">
        <v>564000</v>
      </c>
    </row>
    <row r="27" spans="1:7" ht="17.25" x14ac:dyDescent="0.3">
      <c r="A27" s="71"/>
      <c r="B27" s="72" t="s">
        <v>91</v>
      </c>
      <c r="C27" s="73"/>
      <c r="D27" s="74">
        <f>SUM(D7:D26)</f>
        <v>35.5</v>
      </c>
      <c r="E27" s="74">
        <f>SUM(E7:E26)</f>
        <v>2393500</v>
      </c>
      <c r="F27" s="75">
        <f>SUM(F7:F26)</f>
        <v>3940500</v>
      </c>
      <c r="G27" s="75" t="s">
        <v>161</v>
      </c>
    </row>
    <row r="28" spans="1:7" ht="16.5" x14ac:dyDescent="0.3">
      <c r="C28" s="91" t="s">
        <v>146</v>
      </c>
      <c r="D28" s="81"/>
      <c r="G28" s="115"/>
    </row>
  </sheetData>
  <pageMargins left="0.7" right="0.7" top="0.75" bottom="0.75" header="0.3" footer="0.3"/>
  <pageSetup paperSize="9" orientation="landscape" horizontalDpi="300" verticalDpi="300" r:id="rId1"/>
  <ignoredErrors>
    <ignoredError sqref="G2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F50F5-AB2B-494D-886E-A08C78CE9660}">
  <dimension ref="A1:H10"/>
  <sheetViews>
    <sheetView workbookViewId="0">
      <selection activeCell="E1" sqref="E1:G5"/>
    </sheetView>
  </sheetViews>
  <sheetFormatPr defaultRowHeight="15" x14ac:dyDescent="0.25"/>
  <cols>
    <col min="1" max="1" width="7.42578125" customWidth="1"/>
    <col min="2" max="2" width="23.28515625" customWidth="1"/>
    <col min="3" max="3" width="24.7109375" customWidth="1"/>
    <col min="4" max="4" width="11.7109375" customWidth="1"/>
    <col min="5" max="5" width="12.7109375" customWidth="1"/>
    <col min="6" max="6" width="16.42578125" customWidth="1"/>
    <col min="7" max="7" width="13.140625" customWidth="1"/>
    <col min="9" max="9" width="12.42578125" customWidth="1"/>
  </cols>
  <sheetData>
    <row r="1" spans="1:8" ht="16.5" x14ac:dyDescent="0.3">
      <c r="A1" s="24"/>
      <c r="B1" s="24"/>
      <c r="C1" s="24"/>
      <c r="D1" s="24"/>
      <c r="E1" s="24"/>
      <c r="F1" s="24"/>
      <c r="G1" s="61" t="s">
        <v>70</v>
      </c>
      <c r="H1" s="61"/>
    </row>
    <row r="2" spans="1:8" ht="16.5" x14ac:dyDescent="0.3">
      <c r="A2" s="24"/>
      <c r="B2" s="24"/>
      <c r="C2" s="24"/>
      <c r="D2" s="24"/>
      <c r="E2" s="24"/>
      <c r="F2" s="24"/>
      <c r="G2" s="61" t="s">
        <v>71</v>
      </c>
      <c r="H2" s="61"/>
    </row>
    <row r="3" spans="1:8" ht="16.5" x14ac:dyDescent="0.3">
      <c r="A3" s="24"/>
      <c r="B3" s="24"/>
      <c r="C3" s="24"/>
      <c r="D3" s="24"/>
      <c r="E3" s="91" t="s">
        <v>112</v>
      </c>
      <c r="F3" s="24"/>
      <c r="G3" s="61"/>
      <c r="H3" s="61"/>
    </row>
    <row r="4" spans="1:8" ht="16.5" x14ac:dyDescent="0.3">
      <c r="A4" s="24"/>
      <c r="B4" s="24"/>
      <c r="C4" s="24"/>
      <c r="D4" s="24"/>
      <c r="E4" s="24"/>
      <c r="F4" s="24"/>
      <c r="G4" s="61" t="s">
        <v>148</v>
      </c>
      <c r="H4" s="61"/>
    </row>
    <row r="5" spans="1:8" ht="16.5" x14ac:dyDescent="0.3">
      <c r="A5" s="24"/>
      <c r="B5" s="24"/>
      <c r="C5" s="24"/>
      <c r="D5" s="24"/>
      <c r="E5" s="61"/>
      <c r="F5" s="24"/>
      <c r="G5" s="24"/>
      <c r="H5" s="24"/>
    </row>
    <row r="6" spans="1:8" ht="16.5" x14ac:dyDescent="0.3">
      <c r="A6" s="62"/>
      <c r="B6" s="62"/>
      <c r="C6" s="63" t="s">
        <v>149</v>
      </c>
      <c r="D6" s="62"/>
      <c r="E6" s="62"/>
      <c r="F6" s="62"/>
      <c r="G6" s="24"/>
      <c r="H6" s="24"/>
    </row>
    <row r="7" spans="1:8" ht="16.5" x14ac:dyDescent="0.3">
      <c r="A7" s="62"/>
      <c r="B7" s="62"/>
      <c r="C7" s="62"/>
      <c r="D7" s="62"/>
      <c r="E7" s="62"/>
      <c r="F7" s="62"/>
      <c r="G7" s="24"/>
      <c r="H7" s="24"/>
    </row>
    <row r="8" spans="1:8" ht="16.5" x14ac:dyDescent="0.3">
      <c r="A8" s="62"/>
      <c r="B8" s="62"/>
      <c r="C8" s="62"/>
      <c r="D8" s="62"/>
      <c r="E8" s="62"/>
      <c r="F8" s="24"/>
      <c r="G8" s="24"/>
    </row>
    <row r="9" spans="1:8" ht="66" x14ac:dyDescent="0.25">
      <c r="A9" s="64" t="s">
        <v>3</v>
      </c>
      <c r="B9" s="65" t="s">
        <v>73</v>
      </c>
      <c r="C9" s="64" t="s">
        <v>74</v>
      </c>
      <c r="D9" s="65" t="s">
        <v>75</v>
      </c>
      <c r="E9" s="64" t="s">
        <v>76</v>
      </c>
      <c r="F9" s="65" t="s">
        <v>78</v>
      </c>
      <c r="G9" s="65" t="s">
        <v>55</v>
      </c>
    </row>
    <row r="10" spans="1:8" ht="16.5" x14ac:dyDescent="0.3">
      <c r="A10" s="66">
        <v>1</v>
      </c>
      <c r="B10" s="67"/>
      <c r="C10" s="30" t="s">
        <v>147</v>
      </c>
      <c r="D10" s="66">
        <v>0.5</v>
      </c>
      <c r="E10" s="66">
        <v>150000</v>
      </c>
      <c r="F10" s="69">
        <v>75000</v>
      </c>
      <c r="G10" s="69">
        <v>900000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workbookViewId="0">
      <selection activeCell="E3" sqref="E3"/>
    </sheetView>
  </sheetViews>
  <sheetFormatPr defaultRowHeight="15" x14ac:dyDescent="0.25"/>
  <cols>
    <col min="1" max="1" width="7.85546875" customWidth="1"/>
    <col min="2" max="3" width="25.5703125" customWidth="1"/>
    <col min="4" max="4" width="7.5703125" customWidth="1"/>
    <col min="5" max="5" width="15.85546875" customWidth="1"/>
    <col min="6" max="6" width="11.28515625" customWidth="1"/>
    <col min="7" max="7" width="10.85546875" customWidth="1"/>
    <col min="8" max="8" width="14.85546875" customWidth="1"/>
  </cols>
  <sheetData>
    <row r="1" spans="1:8" ht="16.5" x14ac:dyDescent="0.3">
      <c r="A1" s="24"/>
      <c r="B1" s="24"/>
      <c r="C1" s="24"/>
      <c r="D1" s="24"/>
      <c r="E1" s="24"/>
      <c r="F1" s="24"/>
      <c r="G1" s="61" t="s">
        <v>70</v>
      </c>
      <c r="H1" s="61"/>
    </row>
    <row r="2" spans="1:8" ht="16.5" x14ac:dyDescent="0.3">
      <c r="A2" s="24"/>
      <c r="B2" s="24"/>
      <c r="C2" s="24"/>
      <c r="D2" s="24"/>
      <c r="E2" s="24"/>
      <c r="F2" s="24"/>
      <c r="G2" s="61" t="s">
        <v>71</v>
      </c>
      <c r="H2" s="61"/>
    </row>
    <row r="3" spans="1:8" ht="16.5" x14ac:dyDescent="0.3">
      <c r="A3" s="24"/>
      <c r="B3" s="24"/>
      <c r="C3" s="24"/>
      <c r="D3" s="24"/>
      <c r="E3" s="91" t="s">
        <v>153</v>
      </c>
      <c r="F3" s="24"/>
      <c r="G3" s="61"/>
      <c r="H3" s="61"/>
    </row>
    <row r="4" spans="1:8" ht="16.5" x14ac:dyDescent="0.3">
      <c r="A4" s="24"/>
      <c r="B4" s="24"/>
      <c r="C4" s="24"/>
      <c r="D4" s="24"/>
      <c r="E4" s="24"/>
      <c r="F4" s="24"/>
      <c r="G4" s="61" t="s">
        <v>148</v>
      </c>
      <c r="H4" s="61"/>
    </row>
    <row r="5" spans="1:8" ht="16.5" x14ac:dyDescent="0.3">
      <c r="A5" s="24"/>
      <c r="B5" s="24"/>
      <c r="C5" s="24"/>
      <c r="D5" s="24"/>
      <c r="E5" s="61"/>
      <c r="F5" s="61"/>
      <c r="G5" s="24"/>
      <c r="H5" s="24"/>
    </row>
    <row r="6" spans="1:8" ht="16.5" x14ac:dyDescent="0.3">
      <c r="A6" s="62"/>
      <c r="B6" s="62"/>
      <c r="C6" s="63" t="s">
        <v>72</v>
      </c>
      <c r="D6" s="62"/>
      <c r="E6" s="62"/>
      <c r="F6" s="62"/>
      <c r="G6" s="24"/>
      <c r="H6" s="24"/>
    </row>
    <row r="7" spans="1:8" ht="16.5" x14ac:dyDescent="0.3">
      <c r="A7" s="62"/>
      <c r="B7" s="62"/>
      <c r="C7" s="62"/>
      <c r="D7" s="62"/>
      <c r="E7" s="62"/>
      <c r="F7" s="62"/>
      <c r="G7" s="24"/>
      <c r="H7" s="24"/>
    </row>
    <row r="8" spans="1:8" ht="16.5" x14ac:dyDescent="0.3">
      <c r="A8" s="62"/>
      <c r="B8" s="62"/>
      <c r="C8" s="62"/>
      <c r="D8" s="62"/>
      <c r="E8" s="62"/>
      <c r="F8" s="62"/>
      <c r="G8" s="24"/>
      <c r="H8" s="24"/>
    </row>
    <row r="9" spans="1:8" ht="99" x14ac:dyDescent="0.25">
      <c r="A9" s="64" t="s">
        <v>3</v>
      </c>
      <c r="B9" s="64" t="s">
        <v>73</v>
      </c>
      <c r="C9" s="64" t="s">
        <v>74</v>
      </c>
      <c r="D9" s="65" t="s">
        <v>75</v>
      </c>
      <c r="E9" s="64" t="s">
        <v>76</v>
      </c>
      <c r="F9" s="65" t="s">
        <v>77</v>
      </c>
      <c r="G9" s="65" t="s">
        <v>78</v>
      </c>
      <c r="H9" s="65" t="s">
        <v>55</v>
      </c>
    </row>
    <row r="10" spans="1:8" ht="16.5" x14ac:dyDescent="0.3">
      <c r="A10" s="66">
        <v>1</v>
      </c>
      <c r="B10" s="67"/>
      <c r="C10" s="67" t="s">
        <v>79</v>
      </c>
      <c r="D10" s="68">
        <v>1</v>
      </c>
      <c r="E10" s="66">
        <v>110000</v>
      </c>
      <c r="F10" s="66">
        <v>8000</v>
      </c>
      <c r="G10" s="69">
        <v>118000</v>
      </c>
      <c r="H10" s="69">
        <v>1416000</v>
      </c>
    </row>
    <row r="11" spans="1:8" ht="16.5" x14ac:dyDescent="0.3">
      <c r="A11" s="66">
        <v>2</v>
      </c>
      <c r="B11" s="67"/>
      <c r="C11" s="67" t="s">
        <v>80</v>
      </c>
      <c r="D11" s="66">
        <v>1</v>
      </c>
      <c r="E11" s="66">
        <v>102000</v>
      </c>
      <c r="F11" s="66">
        <v>8000</v>
      </c>
      <c r="G11" s="69">
        <v>110000</v>
      </c>
      <c r="H11" s="69">
        <v>1320000</v>
      </c>
    </row>
    <row r="12" spans="1:8" ht="16.5" x14ac:dyDescent="0.3">
      <c r="A12" s="66">
        <v>3</v>
      </c>
      <c r="B12" s="67"/>
      <c r="C12" s="67" t="s">
        <v>80</v>
      </c>
      <c r="D12" s="66">
        <v>1</v>
      </c>
      <c r="E12" s="66">
        <v>102000</v>
      </c>
      <c r="F12" s="66">
        <v>8000</v>
      </c>
      <c r="G12" s="69">
        <v>110000</v>
      </c>
      <c r="H12" s="69">
        <v>1320000</v>
      </c>
    </row>
    <row r="13" spans="1:8" ht="16.5" x14ac:dyDescent="0.3">
      <c r="A13" s="66">
        <v>4</v>
      </c>
      <c r="B13" s="67"/>
      <c r="C13" s="67" t="s">
        <v>81</v>
      </c>
      <c r="D13" s="66">
        <v>1</v>
      </c>
      <c r="E13" s="66">
        <v>94000</v>
      </c>
      <c r="F13" s="66">
        <v>8000</v>
      </c>
      <c r="G13" s="69">
        <v>102000</v>
      </c>
      <c r="H13" s="69">
        <v>1224000</v>
      </c>
    </row>
    <row r="14" spans="1:8" ht="16.5" x14ac:dyDescent="0.3">
      <c r="A14" s="66">
        <v>5</v>
      </c>
      <c r="B14" s="67"/>
      <c r="C14" s="67" t="s">
        <v>81</v>
      </c>
      <c r="D14" s="66">
        <v>1</v>
      </c>
      <c r="E14" s="66">
        <v>94000</v>
      </c>
      <c r="F14" s="66">
        <v>8000</v>
      </c>
      <c r="G14" s="69">
        <v>102000</v>
      </c>
      <c r="H14" s="69">
        <v>1224000</v>
      </c>
    </row>
    <row r="15" spans="1:8" ht="16.5" x14ac:dyDescent="0.3">
      <c r="A15" s="66">
        <v>6</v>
      </c>
      <c r="B15" s="67"/>
      <c r="C15" s="67" t="s">
        <v>82</v>
      </c>
      <c r="D15" s="68">
        <v>0.5</v>
      </c>
      <c r="E15" s="66">
        <v>47000</v>
      </c>
      <c r="F15" s="66">
        <v>4000</v>
      </c>
      <c r="G15" s="69">
        <v>51000</v>
      </c>
      <c r="H15" s="69">
        <v>612000</v>
      </c>
    </row>
    <row r="16" spans="1:8" ht="16.5" x14ac:dyDescent="0.3">
      <c r="A16" s="66">
        <v>7</v>
      </c>
      <c r="B16" s="67"/>
      <c r="C16" s="67" t="s">
        <v>83</v>
      </c>
      <c r="D16" s="68">
        <v>0.5</v>
      </c>
      <c r="E16" s="66">
        <v>47000</v>
      </c>
      <c r="F16" s="66">
        <v>4000</v>
      </c>
      <c r="G16" s="69">
        <v>51000</v>
      </c>
      <c r="H16" s="69">
        <v>612000</v>
      </c>
    </row>
    <row r="17" spans="1:8" ht="16.5" x14ac:dyDescent="0.3">
      <c r="A17" s="66">
        <v>8</v>
      </c>
      <c r="B17" s="67"/>
      <c r="C17" s="67" t="s">
        <v>84</v>
      </c>
      <c r="D17" s="68">
        <v>1</v>
      </c>
      <c r="E17" s="66">
        <v>94000</v>
      </c>
      <c r="F17" s="66">
        <v>8000</v>
      </c>
      <c r="G17" s="66">
        <v>94000</v>
      </c>
      <c r="H17" s="69">
        <v>1224000</v>
      </c>
    </row>
    <row r="18" spans="1:8" ht="16.5" x14ac:dyDescent="0.3">
      <c r="A18" s="66">
        <v>9</v>
      </c>
      <c r="B18" s="67"/>
      <c r="C18" s="67" t="s">
        <v>85</v>
      </c>
      <c r="D18" s="68">
        <v>0.5</v>
      </c>
      <c r="E18" s="66">
        <v>47000</v>
      </c>
      <c r="F18" s="66">
        <v>4000</v>
      </c>
      <c r="G18" s="69">
        <v>51000</v>
      </c>
      <c r="H18" s="69">
        <v>612000</v>
      </c>
    </row>
    <row r="19" spans="1:8" ht="16.5" x14ac:dyDescent="0.3">
      <c r="A19" s="66">
        <v>10</v>
      </c>
      <c r="B19" s="67"/>
      <c r="C19" s="67" t="s">
        <v>86</v>
      </c>
      <c r="D19" s="68">
        <v>0.5</v>
      </c>
      <c r="E19" s="66">
        <v>47000</v>
      </c>
      <c r="F19" s="66">
        <v>4000</v>
      </c>
      <c r="G19" s="69">
        <v>51000</v>
      </c>
      <c r="H19" s="69">
        <v>612000</v>
      </c>
    </row>
    <row r="20" spans="1:8" ht="16.5" x14ac:dyDescent="0.3">
      <c r="A20" s="66">
        <v>11</v>
      </c>
      <c r="B20" s="67"/>
      <c r="C20" s="70" t="s">
        <v>87</v>
      </c>
      <c r="D20" s="68" t="s">
        <v>88</v>
      </c>
      <c r="E20" s="66">
        <v>47000</v>
      </c>
      <c r="F20" s="66">
        <v>4000</v>
      </c>
      <c r="G20" s="69">
        <v>51000</v>
      </c>
      <c r="H20" s="69">
        <v>612000</v>
      </c>
    </row>
    <row r="21" spans="1:8" ht="16.5" x14ac:dyDescent="0.3">
      <c r="A21" s="66">
        <v>12</v>
      </c>
      <c r="B21" s="67"/>
      <c r="C21" s="70" t="s">
        <v>89</v>
      </c>
      <c r="D21" s="68" t="s">
        <v>90</v>
      </c>
      <c r="E21" s="66">
        <v>3000</v>
      </c>
      <c r="F21" s="68" t="s">
        <v>90</v>
      </c>
      <c r="G21" s="69">
        <v>3000</v>
      </c>
      <c r="H21" s="69">
        <v>36000</v>
      </c>
    </row>
    <row r="22" spans="1:8" ht="17.25" x14ac:dyDescent="0.3">
      <c r="A22" s="71"/>
      <c r="B22" s="72" t="s">
        <v>91</v>
      </c>
      <c r="C22" s="73"/>
      <c r="D22" s="74" t="s">
        <v>92</v>
      </c>
      <c r="E22" s="74">
        <f>SUM(E10:E21)</f>
        <v>834000</v>
      </c>
      <c r="F22" s="74">
        <f>SUM(F10:F21)</f>
        <v>68000</v>
      </c>
      <c r="G22" s="75">
        <f>SUM(G10:G21)</f>
        <v>894000</v>
      </c>
      <c r="H22" s="75">
        <f>SUM(H10:H21)</f>
        <v>10824000</v>
      </c>
    </row>
    <row r="23" spans="1:8" ht="16.5" x14ac:dyDescent="0.3">
      <c r="A23" s="76"/>
      <c r="B23" s="76"/>
      <c r="C23" s="77"/>
      <c r="D23" s="78"/>
      <c r="E23" s="79"/>
      <c r="F23" s="79"/>
    </row>
    <row r="24" spans="1:8" ht="16.5" x14ac:dyDescent="0.3">
      <c r="C24" s="80" t="s">
        <v>93</v>
      </c>
      <c r="D24" s="81"/>
    </row>
    <row r="25" spans="1:8" ht="16.5" x14ac:dyDescent="0.3">
      <c r="B25" s="140"/>
      <c r="C25" s="140"/>
      <c r="D25" s="140"/>
    </row>
  </sheetData>
  <mergeCells count="1">
    <mergeCell ref="B25:D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topLeftCell="A4" workbookViewId="0">
      <selection activeCell="F17" sqref="F17"/>
    </sheetView>
  </sheetViews>
  <sheetFormatPr defaultRowHeight="15" x14ac:dyDescent="0.25"/>
  <cols>
    <col min="1" max="1" width="8.42578125" customWidth="1"/>
    <col min="2" max="2" width="22.85546875" customWidth="1"/>
    <col min="3" max="3" width="27.140625" customWidth="1"/>
    <col min="4" max="4" width="8" customWidth="1"/>
    <col min="5" max="5" width="15.140625" customWidth="1"/>
    <col min="6" max="6" width="13.28515625" customWidth="1"/>
    <col min="7" max="7" width="15.85546875" customWidth="1"/>
  </cols>
  <sheetData>
    <row r="1" spans="1:7" ht="16.5" x14ac:dyDescent="0.3">
      <c r="A1" s="24"/>
      <c r="B1" s="24"/>
      <c r="C1" s="24"/>
      <c r="D1" s="24"/>
      <c r="E1" s="24"/>
      <c r="F1" s="24"/>
      <c r="G1" s="61" t="s">
        <v>70</v>
      </c>
    </row>
    <row r="2" spans="1:7" ht="16.5" x14ac:dyDescent="0.3">
      <c r="A2" s="24"/>
      <c r="B2" s="24"/>
      <c r="C2" s="24"/>
      <c r="D2" s="24"/>
      <c r="E2" s="24"/>
      <c r="F2" s="24"/>
      <c r="G2" s="61" t="s">
        <v>71</v>
      </c>
    </row>
    <row r="3" spans="1:7" ht="16.5" x14ac:dyDescent="0.3">
      <c r="A3" s="24"/>
      <c r="B3" s="24"/>
      <c r="C3" s="24"/>
      <c r="D3" s="24"/>
      <c r="E3" s="91" t="s">
        <v>152</v>
      </c>
      <c r="F3" s="24"/>
      <c r="G3" s="61"/>
    </row>
    <row r="4" spans="1:7" ht="16.5" x14ac:dyDescent="0.3">
      <c r="A4" s="24"/>
      <c r="B4" s="24"/>
      <c r="C4" s="24"/>
      <c r="D4" s="24"/>
      <c r="E4" s="24"/>
      <c r="F4" s="24"/>
      <c r="G4" s="61" t="s">
        <v>148</v>
      </c>
    </row>
    <row r="5" spans="1:7" ht="16.5" x14ac:dyDescent="0.3">
      <c r="A5" s="62"/>
      <c r="B5" s="62"/>
      <c r="C5" s="62"/>
      <c r="D5" s="62"/>
      <c r="E5" s="82"/>
      <c r="F5" s="24"/>
      <c r="G5" s="24"/>
    </row>
    <row r="6" spans="1:7" ht="16.5" x14ac:dyDescent="0.3">
      <c r="A6" s="62"/>
      <c r="B6" s="62"/>
      <c r="C6" s="62"/>
      <c r="D6" s="62"/>
      <c r="E6" s="82"/>
      <c r="F6" s="24"/>
      <c r="G6" s="24"/>
    </row>
    <row r="7" spans="1:7" ht="17.25" x14ac:dyDescent="0.3">
      <c r="A7" s="62"/>
      <c r="B7" s="62"/>
      <c r="C7" s="112" t="s">
        <v>94</v>
      </c>
      <c r="D7" s="112"/>
      <c r="E7" s="83"/>
      <c r="F7" s="24"/>
      <c r="G7" s="24"/>
    </row>
    <row r="8" spans="1:7" ht="16.5" x14ac:dyDescent="0.3">
      <c r="A8" s="62"/>
      <c r="B8" s="62"/>
      <c r="C8" s="62"/>
      <c r="D8" s="62"/>
      <c r="E8" s="82"/>
      <c r="F8" s="24"/>
      <c r="G8" s="24"/>
    </row>
    <row r="9" spans="1:7" ht="82.5" x14ac:dyDescent="0.25">
      <c r="A9" s="64" t="s">
        <v>3</v>
      </c>
      <c r="B9" s="64" t="s">
        <v>73</v>
      </c>
      <c r="C9" s="64" t="s">
        <v>74</v>
      </c>
      <c r="D9" s="65" t="s">
        <v>75</v>
      </c>
      <c r="E9" s="84" t="s">
        <v>76</v>
      </c>
      <c r="F9" s="65" t="s">
        <v>78</v>
      </c>
      <c r="G9" s="85" t="s">
        <v>55</v>
      </c>
    </row>
    <row r="10" spans="1:7" ht="16.5" x14ac:dyDescent="0.3">
      <c r="A10" s="29">
        <v>1</v>
      </c>
      <c r="B10" s="30"/>
      <c r="C10" s="30" t="s">
        <v>79</v>
      </c>
      <c r="D10" s="29">
        <v>1</v>
      </c>
      <c r="E10" s="66">
        <v>110000</v>
      </c>
      <c r="F10" s="29">
        <v>110000</v>
      </c>
      <c r="G10" s="86">
        <v>1320000</v>
      </c>
    </row>
    <row r="11" spans="1:7" ht="16.5" x14ac:dyDescent="0.3">
      <c r="A11" s="29">
        <v>2</v>
      </c>
      <c r="B11" s="30"/>
      <c r="C11" s="30" t="s">
        <v>85</v>
      </c>
      <c r="D11" s="29">
        <v>0.5</v>
      </c>
      <c r="E11" s="66">
        <v>94000</v>
      </c>
      <c r="F11" s="29">
        <v>47000</v>
      </c>
      <c r="G11" s="86">
        <v>564000</v>
      </c>
    </row>
    <row r="12" spans="1:7" ht="16.5" x14ac:dyDescent="0.3">
      <c r="A12" s="29">
        <v>3</v>
      </c>
      <c r="B12" s="30"/>
      <c r="C12" s="30" t="s">
        <v>83</v>
      </c>
      <c r="D12" s="29">
        <v>0.5</v>
      </c>
      <c r="E12" s="66">
        <v>94000</v>
      </c>
      <c r="F12" s="29">
        <v>47000</v>
      </c>
      <c r="G12" s="86">
        <v>564000</v>
      </c>
    </row>
    <row r="13" spans="1:7" ht="16.5" x14ac:dyDescent="0.3">
      <c r="A13" s="29">
        <v>4</v>
      </c>
      <c r="B13" s="30"/>
      <c r="C13" s="30" t="s">
        <v>80</v>
      </c>
      <c r="D13" s="29">
        <v>1</v>
      </c>
      <c r="E13" s="66">
        <v>102000</v>
      </c>
      <c r="F13" s="29">
        <v>102000</v>
      </c>
      <c r="G13" s="86">
        <v>1224000</v>
      </c>
    </row>
    <row r="14" spans="1:7" ht="16.5" x14ac:dyDescent="0.3">
      <c r="A14" s="29">
        <v>5</v>
      </c>
      <c r="B14" s="30"/>
      <c r="C14" s="30" t="s">
        <v>81</v>
      </c>
      <c r="D14" s="29">
        <v>1</v>
      </c>
      <c r="E14" s="66">
        <v>94000</v>
      </c>
      <c r="F14" s="66">
        <v>94000</v>
      </c>
      <c r="G14" s="86">
        <v>1128000</v>
      </c>
    </row>
    <row r="15" spans="1:7" ht="16.5" x14ac:dyDescent="0.3">
      <c r="A15" s="29">
        <v>6</v>
      </c>
      <c r="B15" s="30"/>
      <c r="C15" s="30" t="s">
        <v>87</v>
      </c>
      <c r="D15" s="29">
        <v>0.5</v>
      </c>
      <c r="E15" s="66">
        <v>94000</v>
      </c>
      <c r="F15" s="29">
        <v>47000</v>
      </c>
      <c r="G15" s="86">
        <v>564000</v>
      </c>
    </row>
    <row r="16" spans="1:7" ht="16.5" x14ac:dyDescent="0.3">
      <c r="A16" s="29">
        <v>7</v>
      </c>
      <c r="B16" s="30"/>
      <c r="C16" s="30" t="s">
        <v>84</v>
      </c>
      <c r="D16" s="29">
        <v>1</v>
      </c>
      <c r="E16" s="66">
        <v>94000</v>
      </c>
      <c r="F16" s="66">
        <v>94000</v>
      </c>
      <c r="G16" s="86">
        <v>1128000</v>
      </c>
    </row>
    <row r="17" spans="1:7" ht="16.5" x14ac:dyDescent="0.3">
      <c r="A17" s="29">
        <v>8</v>
      </c>
      <c r="B17" s="30"/>
      <c r="C17" s="30" t="s">
        <v>86</v>
      </c>
      <c r="D17" s="29">
        <v>0.5</v>
      </c>
      <c r="E17" s="66">
        <v>94000</v>
      </c>
      <c r="F17" s="29">
        <v>47000</v>
      </c>
      <c r="G17" s="86">
        <v>564000</v>
      </c>
    </row>
    <row r="18" spans="1:7" ht="16.5" x14ac:dyDescent="0.3">
      <c r="A18" s="29">
        <v>9</v>
      </c>
      <c r="B18" s="30"/>
      <c r="C18" s="30" t="s">
        <v>95</v>
      </c>
      <c r="D18" s="29">
        <v>0.25</v>
      </c>
      <c r="E18" s="66">
        <v>94000</v>
      </c>
      <c r="F18" s="29">
        <v>24000</v>
      </c>
      <c r="G18" s="86">
        <v>288000</v>
      </c>
    </row>
    <row r="19" spans="1:7" ht="16.5" x14ac:dyDescent="0.3">
      <c r="A19" s="29">
        <v>10</v>
      </c>
      <c r="B19" s="30"/>
      <c r="C19" s="30" t="s">
        <v>96</v>
      </c>
      <c r="D19" s="29"/>
      <c r="E19" s="66">
        <v>3000</v>
      </c>
      <c r="F19" s="29"/>
      <c r="G19" s="86">
        <v>36000</v>
      </c>
    </row>
    <row r="20" spans="1:7" ht="16.5" x14ac:dyDescent="0.3">
      <c r="A20" s="29"/>
      <c r="B20" s="87" t="s">
        <v>91</v>
      </c>
      <c r="C20" s="30"/>
      <c r="D20" s="88">
        <f>SUM(D10:D18)</f>
        <v>6.25</v>
      </c>
      <c r="E20" s="89">
        <v>869000</v>
      </c>
      <c r="F20" s="88">
        <f>SUM(F10:F18)</f>
        <v>612000</v>
      </c>
      <c r="G20" s="90">
        <f>SUM(G10:G19)</f>
        <v>7380000</v>
      </c>
    </row>
    <row r="23" spans="1:7" ht="16.5" x14ac:dyDescent="0.3">
      <c r="B23" s="24"/>
      <c r="C23" s="91" t="s">
        <v>97</v>
      </c>
      <c r="D23" s="9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BDF1-195F-46A7-B791-3153F5D83B90}">
  <dimension ref="A1:H27"/>
  <sheetViews>
    <sheetView workbookViewId="0">
      <selection activeCell="G19" sqref="G19"/>
    </sheetView>
  </sheetViews>
  <sheetFormatPr defaultRowHeight="15" x14ac:dyDescent="0.25"/>
  <cols>
    <col min="1" max="1" width="7" customWidth="1"/>
    <col min="2" max="2" width="23.7109375" customWidth="1"/>
    <col min="3" max="3" width="33" customWidth="1"/>
    <col min="4" max="4" width="9.5703125" customWidth="1"/>
    <col min="5" max="6" width="12.5703125" customWidth="1"/>
    <col min="7" max="7" width="14.5703125" customWidth="1"/>
    <col min="9" max="9" width="15.5703125" customWidth="1"/>
  </cols>
  <sheetData>
    <row r="1" spans="1:8" ht="16.5" x14ac:dyDescent="0.3">
      <c r="A1" s="24"/>
      <c r="B1" s="24"/>
      <c r="C1" s="24"/>
      <c r="D1" s="24"/>
      <c r="E1" s="24"/>
      <c r="F1" s="24"/>
      <c r="G1" s="61" t="s">
        <v>70</v>
      </c>
      <c r="H1" s="61"/>
    </row>
    <row r="2" spans="1:8" ht="16.5" x14ac:dyDescent="0.3">
      <c r="A2" s="24"/>
      <c r="B2" s="24"/>
      <c r="C2" s="24"/>
      <c r="D2" s="24"/>
      <c r="E2" s="24"/>
      <c r="F2" s="24"/>
      <c r="G2" s="61" t="s">
        <v>71</v>
      </c>
      <c r="H2" s="61"/>
    </row>
    <row r="3" spans="1:8" ht="16.5" x14ac:dyDescent="0.3">
      <c r="A3" s="24"/>
      <c r="B3" s="24"/>
      <c r="C3" s="24"/>
      <c r="D3" s="24"/>
      <c r="E3" s="91" t="s">
        <v>127</v>
      </c>
      <c r="F3" s="24"/>
      <c r="G3" s="61"/>
      <c r="H3" s="61"/>
    </row>
    <row r="4" spans="1:8" ht="16.5" x14ac:dyDescent="0.3">
      <c r="A4" s="24"/>
      <c r="B4" s="24"/>
      <c r="C4" s="24"/>
      <c r="D4" s="24"/>
      <c r="E4" s="24"/>
      <c r="F4" s="24"/>
      <c r="G4" s="61" t="s">
        <v>148</v>
      </c>
      <c r="H4" s="61"/>
    </row>
    <row r="5" spans="1:8" ht="16.5" x14ac:dyDescent="0.3">
      <c r="A5" s="24"/>
      <c r="B5" s="24"/>
      <c r="C5" s="24"/>
      <c r="D5" s="24"/>
      <c r="E5" s="61"/>
      <c r="F5" s="61"/>
      <c r="G5" s="24"/>
      <c r="H5" s="24"/>
    </row>
    <row r="6" spans="1:8" ht="16.5" x14ac:dyDescent="0.3">
      <c r="A6" s="62"/>
      <c r="B6" s="62"/>
      <c r="C6" s="63" t="s">
        <v>98</v>
      </c>
      <c r="D6" s="62"/>
      <c r="E6" s="62"/>
      <c r="F6" s="62"/>
      <c r="G6" s="24"/>
      <c r="H6" s="24"/>
    </row>
    <row r="7" spans="1:8" ht="16.5" x14ac:dyDescent="0.3">
      <c r="A7" s="62"/>
      <c r="B7" s="62"/>
      <c r="C7" s="62"/>
      <c r="D7" s="62"/>
      <c r="E7" s="62"/>
      <c r="F7" s="24"/>
      <c r="G7" s="24"/>
    </row>
    <row r="8" spans="1:8" ht="82.5" x14ac:dyDescent="0.25">
      <c r="A8" s="64" t="s">
        <v>3</v>
      </c>
      <c r="B8" s="65" t="s">
        <v>73</v>
      </c>
      <c r="C8" s="64" t="s">
        <v>74</v>
      </c>
      <c r="D8" s="65" t="s">
        <v>75</v>
      </c>
      <c r="E8" s="64" t="s">
        <v>76</v>
      </c>
      <c r="F8" s="65" t="s">
        <v>78</v>
      </c>
      <c r="G8" s="65" t="s">
        <v>55</v>
      </c>
    </row>
    <row r="9" spans="1:8" ht="16.5" x14ac:dyDescent="0.3">
      <c r="A9" s="66">
        <v>1</v>
      </c>
      <c r="B9" s="67"/>
      <c r="C9" s="92" t="s">
        <v>79</v>
      </c>
      <c r="D9" s="68">
        <v>1</v>
      </c>
      <c r="E9" s="66">
        <v>110000</v>
      </c>
      <c r="F9" s="69">
        <v>110000</v>
      </c>
      <c r="G9" s="69">
        <v>1320000</v>
      </c>
    </row>
    <row r="10" spans="1:8" ht="16.5" x14ac:dyDescent="0.3">
      <c r="A10" s="66">
        <v>2</v>
      </c>
      <c r="B10" s="67"/>
      <c r="C10" s="92" t="s">
        <v>85</v>
      </c>
      <c r="D10" s="66">
        <v>1</v>
      </c>
      <c r="E10" s="66">
        <v>94000</v>
      </c>
      <c r="F10" s="69">
        <v>94000</v>
      </c>
      <c r="G10" s="69">
        <v>1128000</v>
      </c>
    </row>
    <row r="11" spans="1:8" ht="16.5" x14ac:dyDescent="0.3">
      <c r="A11" s="66">
        <v>3</v>
      </c>
      <c r="B11" s="67"/>
      <c r="C11" s="92" t="s">
        <v>99</v>
      </c>
      <c r="D11" s="66">
        <v>1</v>
      </c>
      <c r="E11" s="66">
        <v>94000</v>
      </c>
      <c r="F11" s="69">
        <v>94000</v>
      </c>
      <c r="G11" s="69">
        <v>1128000</v>
      </c>
    </row>
    <row r="12" spans="1:8" ht="16.5" x14ac:dyDescent="0.3">
      <c r="A12" s="66">
        <v>4</v>
      </c>
      <c r="B12" s="67"/>
      <c r="C12" s="92" t="s">
        <v>80</v>
      </c>
      <c r="D12" s="66">
        <v>1</v>
      </c>
      <c r="E12" s="66">
        <v>102000</v>
      </c>
      <c r="F12" s="69">
        <v>102000</v>
      </c>
      <c r="G12" s="69">
        <v>1224000</v>
      </c>
    </row>
    <row r="13" spans="1:8" ht="16.5" x14ac:dyDescent="0.3">
      <c r="A13" s="66">
        <v>5</v>
      </c>
      <c r="B13" s="67"/>
      <c r="C13" s="92" t="s">
        <v>80</v>
      </c>
      <c r="D13" s="66">
        <v>1</v>
      </c>
      <c r="E13" s="66">
        <v>102000</v>
      </c>
      <c r="F13" s="69">
        <v>102000</v>
      </c>
      <c r="G13" s="69">
        <v>1224000</v>
      </c>
    </row>
    <row r="14" spans="1:8" ht="16.5" x14ac:dyDescent="0.3">
      <c r="A14" s="66">
        <v>6</v>
      </c>
      <c r="B14" s="67"/>
      <c r="C14" s="92" t="s">
        <v>80</v>
      </c>
      <c r="D14" s="66">
        <v>1</v>
      </c>
      <c r="E14" s="66">
        <v>102000</v>
      </c>
      <c r="F14" s="69">
        <v>102000</v>
      </c>
      <c r="G14" s="69">
        <v>1224000</v>
      </c>
    </row>
    <row r="15" spans="1:8" ht="16.5" x14ac:dyDescent="0.3">
      <c r="A15" s="66">
        <v>7</v>
      </c>
      <c r="B15" s="67"/>
      <c r="C15" s="92" t="s">
        <v>80</v>
      </c>
      <c r="D15" s="66">
        <v>1</v>
      </c>
      <c r="E15" s="66">
        <v>102000</v>
      </c>
      <c r="F15" s="69">
        <v>102000</v>
      </c>
      <c r="G15" s="69">
        <v>1224000</v>
      </c>
    </row>
    <row r="16" spans="1:8" ht="16.5" x14ac:dyDescent="0.3">
      <c r="A16" s="66">
        <v>8</v>
      </c>
      <c r="B16" s="67"/>
      <c r="C16" s="92" t="s">
        <v>100</v>
      </c>
      <c r="D16" s="66">
        <v>1</v>
      </c>
      <c r="E16" s="66">
        <v>94000</v>
      </c>
      <c r="F16" s="69">
        <v>94000</v>
      </c>
      <c r="G16" s="69">
        <v>1128000</v>
      </c>
    </row>
    <row r="17" spans="1:7" ht="16.5" x14ac:dyDescent="0.3">
      <c r="A17" s="66">
        <v>9</v>
      </c>
      <c r="B17" s="67"/>
      <c r="C17" s="92" t="s">
        <v>100</v>
      </c>
      <c r="D17" s="66">
        <v>1</v>
      </c>
      <c r="E17" s="66">
        <v>94000</v>
      </c>
      <c r="F17" s="69">
        <v>94000</v>
      </c>
      <c r="G17" s="69">
        <v>1128000</v>
      </c>
    </row>
    <row r="18" spans="1:7" ht="16.5" x14ac:dyDescent="0.3">
      <c r="A18" s="66">
        <v>10</v>
      </c>
      <c r="B18" s="67"/>
      <c r="C18" s="92" t="s">
        <v>100</v>
      </c>
      <c r="D18" s="66">
        <v>1</v>
      </c>
      <c r="E18" s="66">
        <v>94000</v>
      </c>
      <c r="F18" s="69">
        <v>94000</v>
      </c>
      <c r="G18" s="69">
        <v>1128000</v>
      </c>
    </row>
    <row r="19" spans="1:7" ht="16.5" x14ac:dyDescent="0.3">
      <c r="A19" s="66">
        <v>11</v>
      </c>
      <c r="B19" s="67"/>
      <c r="C19" s="92" t="s">
        <v>100</v>
      </c>
      <c r="D19" s="66">
        <v>1</v>
      </c>
      <c r="E19" s="66">
        <v>94000</v>
      </c>
      <c r="F19" s="69">
        <v>94000</v>
      </c>
      <c r="G19" s="69">
        <v>1128000</v>
      </c>
    </row>
    <row r="20" spans="1:7" ht="16.5" x14ac:dyDescent="0.3">
      <c r="A20" s="66">
        <v>12</v>
      </c>
      <c r="B20" s="67"/>
      <c r="C20" s="92" t="s">
        <v>84</v>
      </c>
      <c r="D20" s="66">
        <v>1</v>
      </c>
      <c r="E20" s="66">
        <v>94000</v>
      </c>
      <c r="F20" s="69">
        <v>94000</v>
      </c>
      <c r="G20" s="69">
        <v>1128000</v>
      </c>
    </row>
    <row r="21" spans="1:7" ht="16.5" x14ac:dyDescent="0.3">
      <c r="A21" s="66">
        <v>13</v>
      </c>
      <c r="B21" s="67"/>
      <c r="C21" s="92" t="s">
        <v>101</v>
      </c>
      <c r="D21" s="66">
        <v>1.5</v>
      </c>
      <c r="E21" s="66">
        <v>94000</v>
      </c>
      <c r="F21" s="69">
        <v>141000</v>
      </c>
      <c r="G21" s="69">
        <v>1692000</v>
      </c>
    </row>
    <row r="22" spans="1:7" ht="16.5" x14ac:dyDescent="0.3">
      <c r="A22" s="66">
        <v>14</v>
      </c>
      <c r="B22" s="67"/>
      <c r="C22" s="92" t="s">
        <v>102</v>
      </c>
      <c r="D22" s="66">
        <v>1</v>
      </c>
      <c r="E22" s="66">
        <v>94000</v>
      </c>
      <c r="F22" s="69">
        <v>94000</v>
      </c>
      <c r="G22" s="69">
        <v>1128000</v>
      </c>
    </row>
    <row r="23" spans="1:7" ht="16.5" x14ac:dyDescent="0.3">
      <c r="A23" s="66">
        <v>15</v>
      </c>
      <c r="B23" s="67"/>
      <c r="C23" s="92" t="s">
        <v>83</v>
      </c>
      <c r="D23" s="66">
        <v>1</v>
      </c>
      <c r="E23" s="66">
        <v>94000</v>
      </c>
      <c r="F23" s="69">
        <v>94000</v>
      </c>
      <c r="G23" s="69">
        <v>1128000</v>
      </c>
    </row>
    <row r="24" spans="1:7" ht="16.5" x14ac:dyDescent="0.3">
      <c r="A24" s="66">
        <v>16</v>
      </c>
      <c r="B24" s="67"/>
      <c r="C24" s="92" t="s">
        <v>103</v>
      </c>
      <c r="D24" s="66">
        <v>1</v>
      </c>
      <c r="E24" s="66">
        <v>94000</v>
      </c>
      <c r="F24" s="69">
        <v>94000</v>
      </c>
      <c r="G24" s="69">
        <v>1128000</v>
      </c>
    </row>
    <row r="25" spans="1:7" ht="17.25" x14ac:dyDescent="0.3">
      <c r="A25" s="71"/>
      <c r="B25" s="72" t="s">
        <v>91</v>
      </c>
      <c r="C25" s="73"/>
      <c r="D25" s="74">
        <f>SUM(D9:D24)</f>
        <v>16.5</v>
      </c>
      <c r="E25" s="74">
        <f>SUM(E9:E24)</f>
        <v>1552000</v>
      </c>
      <c r="F25" s="75">
        <f>SUM(F9:F24)</f>
        <v>1599000</v>
      </c>
      <c r="G25" s="75">
        <f>SUM(G9:G24)</f>
        <v>19188000</v>
      </c>
    </row>
    <row r="27" spans="1:7" ht="16.5" x14ac:dyDescent="0.3">
      <c r="C27" s="9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EBE40-63F7-4CE5-B9F7-147911811453}">
  <dimension ref="A1:H26"/>
  <sheetViews>
    <sheetView workbookViewId="0">
      <selection activeCell="F20" sqref="F20"/>
    </sheetView>
  </sheetViews>
  <sheetFormatPr defaultRowHeight="15" x14ac:dyDescent="0.25"/>
  <cols>
    <col min="1" max="1" width="7.7109375" customWidth="1"/>
    <col min="2" max="2" width="25.42578125" customWidth="1"/>
    <col min="3" max="3" width="30.7109375" customWidth="1"/>
    <col min="4" max="4" width="9.5703125" customWidth="1"/>
    <col min="5" max="5" width="12.5703125" customWidth="1"/>
    <col min="6" max="6" width="15.5703125" customWidth="1"/>
    <col min="7" max="7" width="16.85546875" customWidth="1"/>
    <col min="8" max="8" width="15.42578125" customWidth="1"/>
  </cols>
  <sheetData>
    <row r="1" spans="1:8" ht="16.5" x14ac:dyDescent="0.3">
      <c r="A1" s="24"/>
      <c r="B1" s="24"/>
      <c r="C1" s="24"/>
      <c r="D1" s="24"/>
      <c r="E1" s="24"/>
      <c r="F1" s="24"/>
      <c r="G1" s="61" t="s">
        <v>70</v>
      </c>
      <c r="H1" s="61"/>
    </row>
    <row r="2" spans="1:8" ht="16.5" x14ac:dyDescent="0.3">
      <c r="A2" s="24"/>
      <c r="B2" s="24"/>
      <c r="C2" s="24"/>
      <c r="D2" s="24"/>
      <c r="E2" s="24"/>
      <c r="F2" s="24"/>
      <c r="G2" s="61" t="s">
        <v>71</v>
      </c>
      <c r="H2" s="61"/>
    </row>
    <row r="3" spans="1:8" ht="16.5" x14ac:dyDescent="0.3">
      <c r="A3" s="24"/>
      <c r="B3" s="24"/>
      <c r="C3" s="24"/>
      <c r="D3" s="24"/>
      <c r="E3" s="91" t="s">
        <v>112</v>
      </c>
      <c r="F3" s="24"/>
      <c r="G3" s="61"/>
      <c r="H3" s="61"/>
    </row>
    <row r="4" spans="1:8" ht="16.5" x14ac:dyDescent="0.3">
      <c r="A4" s="24"/>
      <c r="B4" s="24"/>
      <c r="C4" s="24"/>
      <c r="D4" s="24"/>
      <c r="E4" s="24"/>
      <c r="F4" s="24"/>
      <c r="G4" s="61" t="s">
        <v>148</v>
      </c>
      <c r="H4" s="61"/>
    </row>
    <row r="5" spans="1:8" ht="16.5" x14ac:dyDescent="0.3">
      <c r="A5" s="62"/>
      <c r="B5" s="62"/>
      <c r="C5" s="63" t="s">
        <v>111</v>
      </c>
      <c r="D5" s="62"/>
      <c r="E5" s="62"/>
      <c r="F5" s="62"/>
      <c r="G5" s="24"/>
      <c r="H5" s="24"/>
    </row>
    <row r="6" spans="1:8" ht="16.5" x14ac:dyDescent="0.3">
      <c r="A6" s="62"/>
      <c r="B6" s="62"/>
      <c r="C6" s="62"/>
      <c r="D6" s="62"/>
      <c r="E6" s="62"/>
      <c r="F6" s="24"/>
      <c r="G6" s="24"/>
    </row>
    <row r="7" spans="1:8" ht="66" x14ac:dyDescent="0.25">
      <c r="A7" s="64" t="s">
        <v>3</v>
      </c>
      <c r="B7" s="65" t="s">
        <v>73</v>
      </c>
      <c r="C7" s="64" t="s">
        <v>74</v>
      </c>
      <c r="D7" s="65" t="s">
        <v>75</v>
      </c>
      <c r="E7" s="64" t="s">
        <v>76</v>
      </c>
      <c r="F7" s="65" t="s">
        <v>78</v>
      </c>
      <c r="G7" s="65" t="s">
        <v>55</v>
      </c>
    </row>
    <row r="8" spans="1:8" ht="17.25" x14ac:dyDescent="0.3">
      <c r="A8" s="66">
        <v>1</v>
      </c>
      <c r="B8" s="67"/>
      <c r="C8" s="30" t="s">
        <v>79</v>
      </c>
      <c r="D8" s="93">
        <v>1</v>
      </c>
      <c r="E8" s="66">
        <v>110000</v>
      </c>
      <c r="F8" s="69">
        <v>110000</v>
      </c>
      <c r="G8" s="69">
        <v>1320000</v>
      </c>
    </row>
    <row r="9" spans="1:8" ht="17.25" x14ac:dyDescent="0.3">
      <c r="A9" s="66">
        <v>2</v>
      </c>
      <c r="B9" s="67"/>
      <c r="C9" s="30" t="s">
        <v>85</v>
      </c>
      <c r="D9" s="93">
        <v>1</v>
      </c>
      <c r="E9" s="66">
        <v>94000</v>
      </c>
      <c r="F9" s="66">
        <v>94000</v>
      </c>
      <c r="G9" s="69">
        <v>1128000</v>
      </c>
    </row>
    <row r="10" spans="1:8" ht="17.25" x14ac:dyDescent="0.3">
      <c r="A10" s="66">
        <v>3</v>
      </c>
      <c r="B10" s="67"/>
      <c r="C10" s="30" t="s">
        <v>99</v>
      </c>
      <c r="D10" s="93">
        <v>1</v>
      </c>
      <c r="E10" s="66">
        <v>94000</v>
      </c>
      <c r="F10" s="66">
        <v>94000</v>
      </c>
      <c r="G10" s="69">
        <v>1128000</v>
      </c>
    </row>
    <row r="11" spans="1:8" ht="17.25" x14ac:dyDescent="0.3">
      <c r="A11" s="66">
        <v>4</v>
      </c>
      <c r="B11" s="67"/>
      <c r="C11" s="30" t="s">
        <v>80</v>
      </c>
      <c r="D11" s="93">
        <v>1</v>
      </c>
      <c r="E11" s="66">
        <v>102000</v>
      </c>
      <c r="F11" s="69">
        <v>102000</v>
      </c>
      <c r="G11" s="69">
        <v>1224000</v>
      </c>
    </row>
    <row r="12" spans="1:8" ht="17.25" x14ac:dyDescent="0.3">
      <c r="A12" s="66">
        <v>5</v>
      </c>
      <c r="B12" s="67"/>
      <c r="C12" s="30" t="s">
        <v>80</v>
      </c>
      <c r="D12" s="93">
        <v>1</v>
      </c>
      <c r="E12" s="66">
        <v>102000</v>
      </c>
      <c r="F12" s="69">
        <v>102000</v>
      </c>
      <c r="G12" s="69">
        <v>1224000</v>
      </c>
    </row>
    <row r="13" spans="1:8" ht="17.25" x14ac:dyDescent="0.3">
      <c r="A13" s="66">
        <v>6</v>
      </c>
      <c r="B13" s="67"/>
      <c r="C13" s="30" t="s">
        <v>80</v>
      </c>
      <c r="D13" s="93">
        <v>1</v>
      </c>
      <c r="E13" s="66">
        <v>102000</v>
      </c>
      <c r="F13" s="69">
        <v>102000</v>
      </c>
      <c r="G13" s="69">
        <v>1224000</v>
      </c>
    </row>
    <row r="14" spans="1:8" ht="17.25" x14ac:dyDescent="0.3">
      <c r="A14" s="66">
        <v>7</v>
      </c>
      <c r="B14" s="67"/>
      <c r="C14" s="30" t="s">
        <v>100</v>
      </c>
      <c r="D14" s="93">
        <v>1</v>
      </c>
      <c r="E14" s="66">
        <v>94000</v>
      </c>
      <c r="F14" s="66">
        <v>94000</v>
      </c>
      <c r="G14" s="69">
        <v>1128000</v>
      </c>
    </row>
    <row r="15" spans="1:8" ht="17.25" x14ac:dyDescent="0.3">
      <c r="A15" s="66">
        <v>8</v>
      </c>
      <c r="B15" s="67"/>
      <c r="C15" s="30" t="s">
        <v>100</v>
      </c>
      <c r="D15" s="93">
        <v>1</v>
      </c>
      <c r="E15" s="66">
        <v>94000</v>
      </c>
      <c r="F15" s="66">
        <v>94000</v>
      </c>
      <c r="G15" s="69">
        <v>1128000</v>
      </c>
    </row>
    <row r="16" spans="1:8" ht="17.25" x14ac:dyDescent="0.3">
      <c r="A16" s="66">
        <v>9</v>
      </c>
      <c r="B16" s="67"/>
      <c r="C16" s="30" t="s">
        <v>100</v>
      </c>
      <c r="D16" s="93">
        <v>1</v>
      </c>
      <c r="E16" s="66">
        <v>94000</v>
      </c>
      <c r="F16" s="66">
        <v>94000</v>
      </c>
      <c r="G16" s="69">
        <v>1128000</v>
      </c>
    </row>
    <row r="17" spans="1:8" ht="17.25" x14ac:dyDescent="0.3">
      <c r="A17" s="66">
        <v>10</v>
      </c>
      <c r="B17" s="67"/>
      <c r="C17" s="30" t="s">
        <v>105</v>
      </c>
      <c r="D17" s="93">
        <v>1</v>
      </c>
      <c r="E17" s="66">
        <v>94000</v>
      </c>
      <c r="F17" s="66">
        <v>94000</v>
      </c>
      <c r="G17" s="69">
        <v>1128000</v>
      </c>
    </row>
    <row r="18" spans="1:8" ht="17.25" x14ac:dyDescent="0.3">
      <c r="A18" s="66">
        <v>11</v>
      </c>
      <c r="B18" s="67"/>
      <c r="C18" s="30" t="s">
        <v>106</v>
      </c>
      <c r="D18" s="93">
        <v>1</v>
      </c>
      <c r="E18" s="66">
        <v>94000</v>
      </c>
      <c r="F18" s="66">
        <v>94000</v>
      </c>
      <c r="G18" s="69">
        <v>1128000</v>
      </c>
    </row>
    <row r="19" spans="1:8" ht="17.25" x14ac:dyDescent="0.3">
      <c r="A19" s="66">
        <v>12</v>
      </c>
      <c r="B19" s="67"/>
      <c r="C19" s="30" t="s">
        <v>84</v>
      </c>
      <c r="D19" s="93">
        <v>1</v>
      </c>
      <c r="E19" s="66">
        <v>94000</v>
      </c>
      <c r="F19" s="66">
        <v>94000</v>
      </c>
      <c r="G19" s="69">
        <v>1128000</v>
      </c>
    </row>
    <row r="20" spans="1:8" ht="17.25" x14ac:dyDescent="0.3">
      <c r="A20" s="66">
        <v>13</v>
      </c>
      <c r="B20" s="67"/>
      <c r="C20" s="30" t="s">
        <v>83</v>
      </c>
      <c r="D20" s="93">
        <v>1</v>
      </c>
      <c r="E20" s="66">
        <v>94000</v>
      </c>
      <c r="F20" s="66">
        <v>94000</v>
      </c>
      <c r="G20" s="69">
        <v>1128000</v>
      </c>
    </row>
    <row r="21" spans="1:8" ht="17.25" x14ac:dyDescent="0.3">
      <c r="A21" s="66">
        <v>14</v>
      </c>
      <c r="B21" s="67"/>
      <c r="C21" s="30" t="s">
        <v>107</v>
      </c>
      <c r="D21" s="93">
        <v>1</v>
      </c>
      <c r="E21" s="66">
        <v>94000</v>
      </c>
      <c r="F21" s="66">
        <v>94000</v>
      </c>
      <c r="G21" s="69">
        <v>1128000</v>
      </c>
    </row>
    <row r="22" spans="1:8" ht="17.25" x14ac:dyDescent="0.3">
      <c r="A22" s="66">
        <v>15</v>
      </c>
      <c r="B22" s="67"/>
      <c r="C22" s="30" t="s">
        <v>108</v>
      </c>
      <c r="D22" s="93">
        <v>0.5</v>
      </c>
      <c r="E22" s="66">
        <v>94000</v>
      </c>
      <c r="F22" s="66">
        <v>47000</v>
      </c>
      <c r="G22" s="69">
        <v>564000</v>
      </c>
    </row>
    <row r="23" spans="1:8" ht="33" x14ac:dyDescent="0.3">
      <c r="A23" s="66">
        <v>16</v>
      </c>
      <c r="B23" s="67"/>
      <c r="C23" s="94" t="s">
        <v>109</v>
      </c>
      <c r="D23" s="95">
        <v>1</v>
      </c>
      <c r="E23" s="66">
        <v>94000</v>
      </c>
      <c r="F23" s="66">
        <v>94000</v>
      </c>
      <c r="G23" s="69">
        <v>1128000</v>
      </c>
    </row>
    <row r="24" spans="1:8" ht="16.5" x14ac:dyDescent="0.3">
      <c r="A24" s="89"/>
      <c r="B24" s="96"/>
      <c r="C24" s="97" t="s">
        <v>91</v>
      </c>
      <c r="D24" s="89">
        <f>SUM(D8:D23)</f>
        <v>15.5</v>
      </c>
      <c r="E24" s="89">
        <f>SUM(E8:E23)</f>
        <v>1544000</v>
      </c>
      <c r="F24" s="98">
        <f>SUM(F8:F23)</f>
        <v>1497000</v>
      </c>
      <c r="G24" s="98">
        <f>SUM(G8:G23)</f>
        <v>17964000</v>
      </c>
      <c r="H24" s="81"/>
    </row>
    <row r="26" spans="1:8" ht="16.5" x14ac:dyDescent="0.3">
      <c r="B26" s="81"/>
      <c r="C26" s="9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83485-069A-4D71-8073-932F22CE517C}">
  <dimension ref="A1:H16"/>
  <sheetViews>
    <sheetView workbookViewId="0">
      <selection activeCell="G11" sqref="G11:G12"/>
    </sheetView>
  </sheetViews>
  <sheetFormatPr defaultRowHeight="15" x14ac:dyDescent="0.25"/>
  <cols>
    <col min="1" max="1" width="7.5703125" customWidth="1"/>
    <col min="2" max="2" width="23.5703125" customWidth="1"/>
    <col min="3" max="3" width="21.7109375" customWidth="1"/>
    <col min="5" max="5" width="13.5703125" customWidth="1"/>
    <col min="6" max="6" width="13.85546875" customWidth="1"/>
    <col min="7" max="7" width="15.5703125" customWidth="1"/>
    <col min="8" max="8" width="17.5703125" customWidth="1"/>
  </cols>
  <sheetData>
    <row r="1" spans="1:8" ht="16.5" x14ac:dyDescent="0.3">
      <c r="A1" s="24"/>
      <c r="B1" s="24"/>
      <c r="C1" s="24"/>
      <c r="D1" s="24"/>
      <c r="E1" s="24"/>
      <c r="F1" s="24"/>
      <c r="G1" s="24"/>
      <c r="H1" s="61" t="s">
        <v>70</v>
      </c>
    </row>
    <row r="2" spans="1:8" ht="16.5" x14ac:dyDescent="0.3">
      <c r="A2" s="24"/>
      <c r="B2" s="24"/>
      <c r="C2" s="24"/>
      <c r="D2" s="24"/>
      <c r="E2" s="24"/>
      <c r="F2" s="24"/>
      <c r="G2" s="24"/>
      <c r="H2" s="61" t="s">
        <v>71</v>
      </c>
    </row>
    <row r="3" spans="1:8" ht="16.5" x14ac:dyDescent="0.3">
      <c r="A3" s="24"/>
      <c r="B3" s="24"/>
      <c r="C3" s="24"/>
      <c r="D3" s="24"/>
      <c r="E3" s="24"/>
      <c r="F3" s="91" t="s">
        <v>112</v>
      </c>
      <c r="G3" s="24"/>
      <c r="H3" s="61"/>
    </row>
    <row r="4" spans="1:8" ht="16.5" x14ac:dyDescent="0.3">
      <c r="A4" s="24"/>
      <c r="B4" s="24"/>
      <c r="C4" s="24"/>
      <c r="D4" s="24"/>
      <c r="E4" s="24"/>
      <c r="F4" s="24"/>
      <c r="G4" s="24"/>
      <c r="H4" s="61" t="s">
        <v>148</v>
      </c>
    </row>
    <row r="5" spans="1:8" ht="16.5" x14ac:dyDescent="0.3">
      <c r="A5" s="24"/>
      <c r="B5" s="24"/>
      <c r="C5" s="24"/>
      <c r="D5" s="24"/>
      <c r="E5" s="61"/>
      <c r="F5" s="61"/>
      <c r="G5" s="24"/>
      <c r="H5" s="24"/>
    </row>
    <row r="6" spans="1:8" ht="16.5" x14ac:dyDescent="0.3">
      <c r="A6" s="62"/>
      <c r="B6" s="62"/>
      <c r="C6" s="63" t="s">
        <v>113</v>
      </c>
      <c r="D6" s="62"/>
      <c r="E6" s="62"/>
      <c r="F6" s="62"/>
      <c r="G6" s="24"/>
      <c r="H6" s="24"/>
    </row>
    <row r="7" spans="1:8" ht="16.5" x14ac:dyDescent="0.3">
      <c r="A7" s="62"/>
      <c r="B7" s="62"/>
      <c r="C7" s="62"/>
      <c r="D7" s="62"/>
      <c r="E7" s="62"/>
      <c r="F7" s="62"/>
      <c r="G7" s="24"/>
      <c r="H7" s="24"/>
    </row>
    <row r="8" spans="1:8" ht="16.5" x14ac:dyDescent="0.3">
      <c r="A8" s="62"/>
      <c r="B8" s="62"/>
      <c r="C8" s="62"/>
      <c r="D8" s="62"/>
      <c r="E8" s="62"/>
      <c r="F8" s="24"/>
      <c r="G8" s="24"/>
    </row>
    <row r="9" spans="1:8" ht="82.5" x14ac:dyDescent="0.25">
      <c r="A9" s="64" t="s">
        <v>3</v>
      </c>
      <c r="B9" s="64" t="s">
        <v>73</v>
      </c>
      <c r="C9" s="64" t="s">
        <v>74</v>
      </c>
      <c r="D9" s="65" t="s">
        <v>75</v>
      </c>
      <c r="E9" s="64" t="s">
        <v>76</v>
      </c>
      <c r="F9" s="65" t="s">
        <v>78</v>
      </c>
      <c r="G9" s="65" t="s">
        <v>55</v>
      </c>
    </row>
    <row r="10" spans="1:8" ht="16.5" x14ac:dyDescent="0.3">
      <c r="A10" s="66">
        <v>1</v>
      </c>
      <c r="B10" s="67"/>
      <c r="C10" s="30" t="s">
        <v>79</v>
      </c>
      <c r="D10" s="68">
        <v>1</v>
      </c>
      <c r="E10" s="66">
        <v>100000</v>
      </c>
      <c r="F10" s="69">
        <v>100000</v>
      </c>
      <c r="G10" s="69">
        <v>1200000</v>
      </c>
    </row>
    <row r="11" spans="1:8" ht="16.5" x14ac:dyDescent="0.3">
      <c r="A11" s="66">
        <v>2</v>
      </c>
      <c r="B11" s="67"/>
      <c r="C11" s="30" t="s">
        <v>85</v>
      </c>
      <c r="D11" s="66">
        <v>0.5</v>
      </c>
      <c r="E11" s="66">
        <v>94000</v>
      </c>
      <c r="F11" s="69">
        <v>47000</v>
      </c>
      <c r="G11" s="69">
        <v>564000</v>
      </c>
    </row>
    <row r="12" spans="1:8" ht="16.5" x14ac:dyDescent="0.3">
      <c r="A12" s="66">
        <v>3</v>
      </c>
      <c r="B12" s="67"/>
      <c r="C12" s="30" t="s">
        <v>86</v>
      </c>
      <c r="D12" s="66">
        <v>0.5</v>
      </c>
      <c r="E12" s="66">
        <v>94000</v>
      </c>
      <c r="F12" s="69">
        <v>47000</v>
      </c>
      <c r="G12" s="69">
        <v>564000</v>
      </c>
    </row>
    <row r="13" spans="1:8" ht="17.25" x14ac:dyDescent="0.3">
      <c r="A13" s="71"/>
      <c r="B13" s="72" t="s">
        <v>91</v>
      </c>
      <c r="C13" s="73"/>
      <c r="D13" s="74">
        <f>SUM(D10:D12)</f>
        <v>2</v>
      </c>
      <c r="E13" s="74">
        <f>SUM(E10:E12)</f>
        <v>288000</v>
      </c>
      <c r="F13" s="75">
        <f>SUM(F10:F12)</f>
        <v>194000</v>
      </c>
      <c r="G13" s="75">
        <f>SUM(G10:G12)</f>
        <v>2328000</v>
      </c>
    </row>
    <row r="16" spans="1:8" ht="16.5" x14ac:dyDescent="0.3">
      <c r="C16" s="91" t="s">
        <v>114</v>
      </c>
      <c r="D16" s="9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59C89-F1CD-4E81-B298-3E9106AB3EFC}">
  <dimension ref="A1:H24"/>
  <sheetViews>
    <sheetView tabSelected="1" workbookViewId="0">
      <selection activeCell="I16" sqref="I16"/>
    </sheetView>
  </sheetViews>
  <sheetFormatPr defaultRowHeight="15" x14ac:dyDescent="0.25"/>
  <cols>
    <col min="1" max="1" width="7.5703125" customWidth="1"/>
    <col min="2" max="2" width="20" customWidth="1"/>
    <col min="3" max="3" width="21" customWidth="1"/>
    <col min="5" max="5" width="14.140625" customWidth="1"/>
    <col min="6" max="6" width="15.5703125" customWidth="1"/>
    <col min="7" max="7" width="14.7109375" customWidth="1"/>
    <col min="8" max="8" width="15.42578125" customWidth="1"/>
  </cols>
  <sheetData>
    <row r="1" spans="1:8" ht="16.5" x14ac:dyDescent="0.3">
      <c r="A1" s="24"/>
      <c r="B1" s="24"/>
      <c r="C1" s="24"/>
      <c r="D1" s="24"/>
      <c r="E1" s="24"/>
      <c r="F1" s="24"/>
      <c r="G1" s="24"/>
      <c r="H1" s="61" t="s">
        <v>70</v>
      </c>
    </row>
    <row r="2" spans="1:8" ht="16.5" x14ac:dyDescent="0.3">
      <c r="A2" s="24"/>
      <c r="B2" s="24"/>
      <c r="C2" s="24"/>
      <c r="D2" s="24"/>
      <c r="E2" s="24"/>
      <c r="F2" s="24"/>
      <c r="G2" s="24"/>
      <c r="H2" s="61" t="s">
        <v>71</v>
      </c>
    </row>
    <row r="3" spans="1:8" ht="16.5" x14ac:dyDescent="0.3">
      <c r="A3" s="24"/>
      <c r="B3" s="24"/>
      <c r="C3" s="24"/>
      <c r="D3" s="24"/>
      <c r="E3" s="24"/>
      <c r="F3" s="91" t="s">
        <v>112</v>
      </c>
      <c r="G3" s="24"/>
      <c r="H3" s="61"/>
    </row>
    <row r="4" spans="1:8" ht="16.5" x14ac:dyDescent="0.3">
      <c r="A4" s="24"/>
      <c r="B4" s="24"/>
      <c r="C4" s="24"/>
      <c r="D4" s="24"/>
      <c r="E4" s="61"/>
      <c r="F4" s="24"/>
      <c r="G4" s="24"/>
      <c r="H4" s="61" t="s">
        <v>148</v>
      </c>
    </row>
    <row r="5" spans="1:8" ht="16.5" x14ac:dyDescent="0.3">
      <c r="A5" s="62"/>
      <c r="B5" s="62"/>
      <c r="C5" s="63" t="s">
        <v>116</v>
      </c>
      <c r="D5" s="62"/>
      <c r="E5" s="62"/>
      <c r="F5" s="61"/>
      <c r="G5" s="24"/>
      <c r="H5" s="24"/>
    </row>
    <row r="6" spans="1:8" ht="16.5" x14ac:dyDescent="0.3">
      <c r="A6" s="62"/>
      <c r="B6" s="62"/>
      <c r="C6" s="62"/>
      <c r="D6" s="62"/>
      <c r="E6" s="62"/>
      <c r="F6" s="62"/>
      <c r="G6" s="24"/>
      <c r="H6" s="24"/>
    </row>
    <row r="7" spans="1:8" ht="16.5" x14ac:dyDescent="0.3">
      <c r="A7" s="62"/>
      <c r="B7" s="62"/>
      <c r="C7" s="62"/>
      <c r="D7" s="62"/>
      <c r="E7" s="62"/>
      <c r="F7" s="24"/>
      <c r="G7" s="24"/>
    </row>
    <row r="8" spans="1:8" ht="66" x14ac:dyDescent="0.25">
      <c r="A8" s="64" t="s">
        <v>3</v>
      </c>
      <c r="B8" s="64" t="s">
        <v>73</v>
      </c>
      <c r="C8" s="64" t="s">
        <v>74</v>
      </c>
      <c r="D8" s="65" t="s">
        <v>75</v>
      </c>
      <c r="E8" s="64" t="s">
        <v>76</v>
      </c>
      <c r="F8" s="65" t="s">
        <v>78</v>
      </c>
      <c r="G8" s="65" t="s">
        <v>55</v>
      </c>
    </row>
    <row r="9" spans="1:8" ht="16.5" x14ac:dyDescent="0.3">
      <c r="A9" s="66">
        <v>1</v>
      </c>
      <c r="B9" s="67"/>
      <c r="C9" s="30" t="s">
        <v>117</v>
      </c>
      <c r="D9" s="68">
        <v>1</v>
      </c>
      <c r="E9" s="66">
        <v>110000</v>
      </c>
      <c r="F9" s="69">
        <v>110000</v>
      </c>
      <c r="G9" s="69">
        <v>1320000</v>
      </c>
    </row>
    <row r="10" spans="1:8" ht="16.5" x14ac:dyDescent="0.3">
      <c r="A10" s="66">
        <v>2</v>
      </c>
      <c r="B10" s="67"/>
      <c r="C10" s="30" t="s">
        <v>118</v>
      </c>
      <c r="D10" s="66" t="s">
        <v>162</v>
      </c>
      <c r="E10" s="66">
        <v>94000</v>
      </c>
      <c r="F10" s="66">
        <v>94000</v>
      </c>
      <c r="G10" s="69">
        <v>11494320</v>
      </c>
    </row>
    <row r="11" spans="1:8" ht="16.5" x14ac:dyDescent="0.3">
      <c r="A11" s="66">
        <v>3</v>
      </c>
      <c r="B11" s="67"/>
      <c r="C11" s="30" t="s">
        <v>85</v>
      </c>
      <c r="D11" s="68">
        <v>0.5</v>
      </c>
      <c r="E11" s="66">
        <v>94000</v>
      </c>
      <c r="F11" s="66">
        <v>47000</v>
      </c>
      <c r="G11" s="69">
        <v>564000</v>
      </c>
    </row>
    <row r="12" spans="1:8" ht="16.5" x14ac:dyDescent="0.3">
      <c r="A12" s="99"/>
      <c r="B12" s="100"/>
      <c r="C12" s="101" t="s">
        <v>87</v>
      </c>
      <c r="D12" s="68" t="s">
        <v>163</v>
      </c>
      <c r="E12" s="66">
        <v>94000</v>
      </c>
      <c r="F12" s="66">
        <v>94000</v>
      </c>
      <c r="G12" s="69">
        <v>1128000</v>
      </c>
    </row>
    <row r="13" spans="1:8" ht="16.5" x14ac:dyDescent="0.3">
      <c r="A13" s="99">
        <v>4</v>
      </c>
      <c r="B13" s="100"/>
      <c r="C13" s="101" t="s">
        <v>86</v>
      </c>
      <c r="D13" s="66">
        <v>1</v>
      </c>
      <c r="E13" s="66">
        <v>94000</v>
      </c>
      <c r="F13" s="66">
        <v>94000</v>
      </c>
      <c r="G13" s="69">
        <v>1128000</v>
      </c>
    </row>
    <row r="14" spans="1:8" ht="17.25" x14ac:dyDescent="0.3">
      <c r="A14" s="102"/>
      <c r="B14" s="72" t="s">
        <v>91</v>
      </c>
      <c r="C14" s="103"/>
      <c r="D14" s="104" t="s">
        <v>119</v>
      </c>
      <c r="E14" s="89"/>
      <c r="F14" s="98">
        <f>SUM(F9:F13)</f>
        <v>439000</v>
      </c>
      <c r="G14" s="98">
        <f>SUM(G9:G13)</f>
        <v>15634320</v>
      </c>
    </row>
    <row r="15" spans="1:8" ht="16.5" x14ac:dyDescent="0.3">
      <c r="A15" s="105"/>
      <c r="B15" s="82"/>
      <c r="C15" s="62"/>
      <c r="D15" s="105"/>
      <c r="E15" s="105"/>
      <c r="F15" s="106"/>
      <c r="G15" s="106"/>
      <c r="H15" s="76"/>
    </row>
    <row r="16" spans="1:8" ht="16.5" x14ac:dyDescent="0.3">
      <c r="A16" s="105"/>
      <c r="B16" s="82"/>
      <c r="C16" s="62"/>
      <c r="D16" s="79"/>
      <c r="E16" s="105"/>
      <c r="F16" s="106"/>
      <c r="G16" s="106"/>
      <c r="H16" s="76"/>
    </row>
    <row r="17" spans="1:8" ht="16.5" x14ac:dyDescent="0.3">
      <c r="A17" s="105"/>
      <c r="B17" s="82"/>
      <c r="C17" s="63" t="s">
        <v>120</v>
      </c>
      <c r="D17" s="79"/>
      <c r="E17" s="105"/>
      <c r="F17" s="106"/>
      <c r="G17" s="106"/>
      <c r="H17" s="76"/>
    </row>
    <row r="18" spans="1:8" ht="16.5" x14ac:dyDescent="0.3">
      <c r="A18" s="105"/>
      <c r="B18" s="82"/>
      <c r="C18" s="62"/>
      <c r="D18" s="79"/>
      <c r="E18" s="105"/>
      <c r="F18" s="106"/>
      <c r="G18" s="106"/>
      <c r="H18" s="76"/>
    </row>
    <row r="19" spans="1:8" ht="16.5" x14ac:dyDescent="0.3">
      <c r="A19" s="105"/>
      <c r="B19" s="82"/>
      <c r="C19" s="62"/>
      <c r="D19" s="79"/>
      <c r="E19" s="105"/>
      <c r="F19" s="106"/>
      <c r="G19" s="106"/>
      <c r="H19" s="76"/>
    </row>
    <row r="20" spans="1:8" ht="16.5" x14ac:dyDescent="0.3">
      <c r="A20" s="105"/>
      <c r="B20" s="82"/>
      <c r="C20" s="62"/>
      <c r="D20" s="79"/>
      <c r="E20" s="105"/>
      <c r="F20" s="106"/>
      <c r="G20" s="106"/>
      <c r="H20" s="76"/>
    </row>
    <row r="21" spans="1:8" ht="16.5" x14ac:dyDescent="0.3">
      <c r="A21" s="105"/>
      <c r="B21" s="82"/>
      <c r="C21" s="62"/>
      <c r="D21" s="79"/>
      <c r="E21" s="105"/>
      <c r="F21" s="106"/>
      <c r="G21" s="106"/>
      <c r="H21" s="76"/>
    </row>
    <row r="22" spans="1:8" ht="16.5" x14ac:dyDescent="0.3">
      <c r="A22" s="105"/>
      <c r="B22" s="82"/>
      <c r="C22" s="62"/>
      <c r="D22" s="79"/>
      <c r="E22" s="105"/>
      <c r="F22" s="107"/>
      <c r="G22" s="106"/>
      <c r="H22" s="76"/>
    </row>
    <row r="23" spans="1:8" ht="17.25" x14ac:dyDescent="0.3">
      <c r="A23" s="108"/>
      <c r="B23" s="108"/>
      <c r="C23" s="108"/>
      <c r="D23" s="109"/>
      <c r="E23" s="109"/>
      <c r="F23" s="108"/>
      <c r="G23" s="108"/>
      <c r="H23" s="76"/>
    </row>
    <row r="24" spans="1:8" x14ac:dyDescent="0.25">
      <c r="A24" s="76"/>
      <c r="B24" s="76"/>
      <c r="C24" s="76"/>
      <c r="D24" s="76"/>
      <c r="E24" s="76"/>
      <c r="F24" s="76"/>
      <c r="G24" s="76"/>
      <c r="H24" s="7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5058B-0383-4038-AFDE-1C4C84AD8937}">
  <dimension ref="A1:K24"/>
  <sheetViews>
    <sheetView workbookViewId="0">
      <selection activeCell="E12" sqref="E12"/>
    </sheetView>
  </sheetViews>
  <sheetFormatPr defaultRowHeight="15" x14ac:dyDescent="0.25"/>
  <cols>
    <col min="1" max="1" width="7" customWidth="1"/>
    <col min="2" max="2" width="19.7109375" customWidth="1"/>
    <col min="3" max="3" width="32.5703125" customWidth="1"/>
    <col min="4" max="4" width="9.140625" customWidth="1"/>
    <col min="5" max="5" width="12.5703125" customWidth="1"/>
    <col min="6" max="6" width="12.7109375" customWidth="1"/>
    <col min="7" max="7" width="14.28515625" customWidth="1"/>
    <col min="9" max="9" width="12.85546875" customWidth="1"/>
  </cols>
  <sheetData>
    <row r="1" spans="1:11" ht="16.5" x14ac:dyDescent="0.3">
      <c r="A1" s="24"/>
      <c r="B1" s="24"/>
      <c r="C1" s="24"/>
      <c r="D1" s="24"/>
      <c r="E1" s="24"/>
      <c r="F1" s="24"/>
      <c r="G1" s="61" t="s">
        <v>70</v>
      </c>
      <c r="H1" s="24"/>
      <c r="I1" s="24"/>
      <c r="J1" s="24"/>
      <c r="K1" s="61"/>
    </row>
    <row r="2" spans="1:11" ht="16.5" x14ac:dyDescent="0.3">
      <c r="A2" s="24"/>
      <c r="B2" s="24"/>
      <c r="C2" s="24"/>
      <c r="D2" s="24"/>
      <c r="E2" s="24"/>
      <c r="F2" s="24"/>
      <c r="G2" s="61" t="s">
        <v>71</v>
      </c>
      <c r="H2" s="24"/>
      <c r="I2" s="24"/>
      <c r="J2" s="24"/>
      <c r="K2" s="61"/>
    </row>
    <row r="3" spans="1:11" ht="16.5" x14ac:dyDescent="0.3">
      <c r="A3" s="24"/>
      <c r="B3" s="24"/>
      <c r="C3" s="24"/>
      <c r="D3" s="24"/>
      <c r="E3" s="111" t="s">
        <v>151</v>
      </c>
      <c r="F3" s="24"/>
      <c r="G3" s="61"/>
      <c r="H3" s="24"/>
      <c r="I3" s="111"/>
      <c r="J3" s="24"/>
      <c r="K3" s="61"/>
    </row>
    <row r="4" spans="1:11" ht="16.5" x14ac:dyDescent="0.3">
      <c r="A4" s="24"/>
      <c r="B4" s="24"/>
      <c r="C4" s="24"/>
      <c r="D4" s="24"/>
      <c r="E4" s="24"/>
      <c r="F4" s="24"/>
      <c r="G4" s="61" t="s">
        <v>148</v>
      </c>
      <c r="H4" s="24"/>
      <c r="I4" s="24"/>
      <c r="J4" s="24"/>
      <c r="K4" s="61"/>
    </row>
    <row r="5" spans="1:11" ht="16.5" x14ac:dyDescent="0.3">
      <c r="A5" s="24"/>
      <c r="B5" s="24"/>
      <c r="C5" s="24"/>
      <c r="D5" s="61"/>
      <c r="E5" s="61"/>
      <c r="F5" s="24"/>
      <c r="G5" s="24"/>
      <c r="H5" s="61"/>
      <c r="I5" s="61"/>
      <c r="J5" s="24"/>
      <c r="K5" s="24"/>
    </row>
    <row r="6" spans="1:11" ht="16.5" x14ac:dyDescent="0.3">
      <c r="A6" s="62"/>
      <c r="B6" s="62"/>
      <c r="C6" s="63" t="s">
        <v>121</v>
      </c>
      <c r="D6" s="62"/>
      <c r="E6" s="62"/>
      <c r="F6" s="62"/>
      <c r="G6" s="24"/>
      <c r="H6" s="24"/>
    </row>
    <row r="7" spans="1:11" ht="16.5" x14ac:dyDescent="0.3">
      <c r="A7" s="62"/>
      <c r="B7" s="62"/>
      <c r="C7" s="62"/>
      <c r="D7" s="62"/>
      <c r="E7" s="62"/>
      <c r="F7" s="24"/>
      <c r="G7" s="24"/>
    </row>
    <row r="8" spans="1:11" ht="82.5" x14ac:dyDescent="0.25">
      <c r="A8" s="64" t="s">
        <v>3</v>
      </c>
      <c r="B8" s="64" t="s">
        <v>73</v>
      </c>
      <c r="C8" s="64" t="s">
        <v>74</v>
      </c>
      <c r="D8" s="65" t="s">
        <v>75</v>
      </c>
      <c r="E8" s="64" t="s">
        <v>76</v>
      </c>
      <c r="F8" s="65" t="s">
        <v>78</v>
      </c>
      <c r="G8" s="65" t="s">
        <v>55</v>
      </c>
    </row>
    <row r="9" spans="1:11" ht="16.5" x14ac:dyDescent="0.3">
      <c r="A9" s="66">
        <v>1</v>
      </c>
      <c r="B9" s="67"/>
      <c r="C9" s="110" t="s">
        <v>79</v>
      </c>
      <c r="D9" s="66">
        <v>1</v>
      </c>
      <c r="E9" s="66">
        <v>110000</v>
      </c>
      <c r="F9" s="69">
        <v>110000</v>
      </c>
      <c r="G9" s="69">
        <v>1320000</v>
      </c>
    </row>
    <row r="10" spans="1:11" ht="16.5" x14ac:dyDescent="0.3">
      <c r="A10" s="66">
        <v>2</v>
      </c>
      <c r="B10" s="67"/>
      <c r="C10" s="110" t="s">
        <v>122</v>
      </c>
      <c r="D10" s="66">
        <v>6.3</v>
      </c>
      <c r="E10" s="66">
        <v>94000</v>
      </c>
      <c r="F10" s="69">
        <v>592000</v>
      </c>
      <c r="G10" s="69">
        <v>7106400</v>
      </c>
    </row>
    <row r="11" spans="1:11" ht="16.5" x14ac:dyDescent="0.3">
      <c r="A11" s="66">
        <v>10</v>
      </c>
      <c r="B11" s="67"/>
      <c r="C11" s="110" t="s">
        <v>85</v>
      </c>
      <c r="D11" s="66">
        <v>0.5</v>
      </c>
      <c r="E11" s="66">
        <v>94000</v>
      </c>
      <c r="F11" s="69">
        <v>47000</v>
      </c>
      <c r="G11" s="69">
        <v>564000</v>
      </c>
    </row>
    <row r="12" spans="1:11" ht="16.5" x14ac:dyDescent="0.3">
      <c r="A12" s="66">
        <v>11</v>
      </c>
      <c r="B12" s="67"/>
      <c r="C12" s="110" t="s">
        <v>86</v>
      </c>
      <c r="D12" s="66">
        <v>1</v>
      </c>
      <c r="E12" s="66">
        <v>94000</v>
      </c>
      <c r="F12" s="66">
        <v>94000</v>
      </c>
      <c r="G12" s="69">
        <v>1128000</v>
      </c>
    </row>
    <row r="13" spans="1:11" ht="16.5" x14ac:dyDescent="0.3">
      <c r="A13" s="66">
        <v>12</v>
      </c>
      <c r="B13" s="67"/>
      <c r="C13" s="67" t="s">
        <v>123</v>
      </c>
      <c r="D13" s="66">
        <v>1</v>
      </c>
      <c r="E13" s="66">
        <v>94000</v>
      </c>
      <c r="F13" s="66">
        <v>94000</v>
      </c>
      <c r="G13" s="69">
        <v>1128000</v>
      </c>
    </row>
    <row r="14" spans="1:11" ht="16.5" x14ac:dyDescent="0.3">
      <c r="A14" s="66">
        <v>13</v>
      </c>
      <c r="B14" s="67"/>
      <c r="C14" s="70" t="s">
        <v>124</v>
      </c>
      <c r="D14" s="66">
        <v>0</v>
      </c>
      <c r="E14" s="66">
        <v>0</v>
      </c>
      <c r="F14" s="69">
        <v>0</v>
      </c>
      <c r="G14" s="69">
        <v>0</v>
      </c>
    </row>
    <row r="15" spans="1:11" ht="16.5" x14ac:dyDescent="0.3">
      <c r="A15" s="66">
        <v>14</v>
      </c>
      <c r="B15" s="67"/>
      <c r="C15" s="70" t="s">
        <v>125</v>
      </c>
      <c r="D15" s="66">
        <v>0</v>
      </c>
      <c r="E15" s="66">
        <v>0</v>
      </c>
      <c r="F15" s="69">
        <v>3800</v>
      </c>
      <c r="G15" s="69">
        <v>45600</v>
      </c>
    </row>
    <row r="16" spans="1:11" ht="17.25" x14ac:dyDescent="0.3">
      <c r="A16" s="71"/>
      <c r="B16" s="72" t="s">
        <v>91</v>
      </c>
      <c r="C16" s="73"/>
      <c r="D16" s="74">
        <f>SUM(D9:D15)</f>
        <v>9.8000000000000007</v>
      </c>
      <c r="E16" s="74"/>
      <c r="F16" s="75">
        <f>SUM(F9:F15)</f>
        <v>940800</v>
      </c>
      <c r="G16" s="75">
        <f>SUM(G9:G15)</f>
        <v>11292000</v>
      </c>
    </row>
    <row r="24" spans="3:4" ht="16.5" x14ac:dyDescent="0.3">
      <c r="C24" s="91" t="s">
        <v>126</v>
      </c>
      <c r="D24" s="91"/>
    </row>
  </sheetData>
  <pageMargins left="0.7" right="0.7" top="0.75" bottom="0.75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FCEE5-86A9-4EF8-B864-D0E8CA85223F}">
  <dimension ref="A1:I19"/>
  <sheetViews>
    <sheetView workbookViewId="0">
      <selection activeCell="H4" sqref="E1:H4"/>
    </sheetView>
  </sheetViews>
  <sheetFormatPr defaultRowHeight="15" x14ac:dyDescent="0.25"/>
  <cols>
    <col min="1" max="1" width="5.85546875" customWidth="1"/>
    <col min="2" max="2" width="19.28515625" customWidth="1"/>
    <col min="3" max="3" width="22.28515625" customWidth="1"/>
    <col min="4" max="4" width="9.42578125" customWidth="1"/>
    <col min="5" max="5" width="11.85546875" customWidth="1"/>
    <col min="6" max="6" width="12.42578125" customWidth="1"/>
    <col min="7" max="7" width="15.140625" customWidth="1"/>
    <col min="9" max="9" width="15" customWidth="1"/>
  </cols>
  <sheetData>
    <row r="1" spans="1:9" ht="16.5" x14ac:dyDescent="0.3">
      <c r="A1" s="24"/>
      <c r="B1" s="24"/>
      <c r="C1" s="24"/>
      <c r="D1" s="24"/>
      <c r="E1" s="24"/>
      <c r="F1" s="24"/>
      <c r="G1" s="24"/>
      <c r="H1" s="61" t="s">
        <v>70</v>
      </c>
    </row>
    <row r="2" spans="1:9" ht="16.5" x14ac:dyDescent="0.3">
      <c r="A2" s="24"/>
      <c r="B2" s="24"/>
      <c r="C2" s="24"/>
      <c r="D2" s="24"/>
      <c r="E2" s="24"/>
      <c r="F2" s="24"/>
      <c r="G2" s="24"/>
      <c r="H2" s="61" t="s">
        <v>71</v>
      </c>
    </row>
    <row r="3" spans="1:9" ht="16.5" x14ac:dyDescent="0.3">
      <c r="A3" s="24"/>
      <c r="B3" s="24"/>
      <c r="C3" s="24"/>
      <c r="D3" s="24"/>
      <c r="E3" s="24"/>
      <c r="F3" s="111" t="s">
        <v>150</v>
      </c>
      <c r="G3" s="24"/>
      <c r="H3" s="61"/>
      <c r="I3" s="81"/>
    </row>
    <row r="4" spans="1:9" ht="16.5" x14ac:dyDescent="0.3">
      <c r="A4" s="24"/>
      <c r="B4" s="24"/>
      <c r="C4" s="24"/>
      <c r="D4" s="24"/>
      <c r="E4" s="24"/>
      <c r="F4" s="24"/>
      <c r="G4" s="24"/>
      <c r="H4" s="61" t="s">
        <v>148</v>
      </c>
    </row>
    <row r="5" spans="1:9" ht="16.5" x14ac:dyDescent="0.3">
      <c r="A5" s="24"/>
      <c r="B5" s="24"/>
      <c r="C5" s="24"/>
      <c r="D5" s="24"/>
      <c r="E5" s="61"/>
      <c r="F5" s="61"/>
      <c r="G5" s="24"/>
      <c r="H5" s="24"/>
    </row>
    <row r="6" spans="1:9" ht="16.5" x14ac:dyDescent="0.3">
      <c r="A6" s="62"/>
      <c r="B6" s="62"/>
      <c r="C6" s="63" t="s">
        <v>128</v>
      </c>
      <c r="D6" s="62"/>
      <c r="E6" s="62"/>
      <c r="F6" s="62"/>
      <c r="G6" s="24"/>
      <c r="H6" s="24"/>
    </row>
    <row r="7" spans="1:9" ht="16.5" x14ac:dyDescent="0.3">
      <c r="A7" s="62"/>
      <c r="B7" s="62"/>
      <c r="C7" s="62"/>
      <c r="D7" s="62"/>
      <c r="E7" s="62"/>
      <c r="F7" s="62"/>
      <c r="G7" s="24"/>
      <c r="H7" s="24"/>
    </row>
    <row r="8" spans="1:9" ht="16.5" x14ac:dyDescent="0.3">
      <c r="A8" s="62"/>
      <c r="B8" s="62"/>
      <c r="C8" s="62"/>
      <c r="D8" s="62"/>
      <c r="E8" s="62"/>
      <c r="F8" s="24"/>
      <c r="G8" s="24"/>
    </row>
    <row r="9" spans="1:9" ht="82.5" x14ac:dyDescent="0.25">
      <c r="A9" s="64" t="s">
        <v>3</v>
      </c>
      <c r="B9" s="64" t="s">
        <v>73</v>
      </c>
      <c r="C9" s="64" t="s">
        <v>74</v>
      </c>
      <c r="D9" s="65" t="s">
        <v>75</v>
      </c>
      <c r="E9" s="64" t="s">
        <v>76</v>
      </c>
      <c r="F9" s="65" t="s">
        <v>78</v>
      </c>
      <c r="G9" s="65" t="s">
        <v>55</v>
      </c>
    </row>
    <row r="10" spans="1:9" ht="16.5" x14ac:dyDescent="0.3">
      <c r="A10" s="66">
        <v>1</v>
      </c>
      <c r="B10" s="67"/>
      <c r="C10" s="30" t="s">
        <v>79</v>
      </c>
      <c r="D10" s="68">
        <v>1</v>
      </c>
      <c r="E10" s="66">
        <v>110000</v>
      </c>
      <c r="F10" s="69">
        <v>110000</v>
      </c>
      <c r="G10" s="69">
        <v>1320000</v>
      </c>
    </row>
    <row r="11" spans="1:9" ht="16.5" x14ac:dyDescent="0.3">
      <c r="A11" s="66">
        <v>2</v>
      </c>
      <c r="B11" s="67"/>
      <c r="C11" s="30" t="s">
        <v>129</v>
      </c>
      <c r="D11" s="66">
        <v>0.33</v>
      </c>
      <c r="E11" s="66">
        <v>94000</v>
      </c>
      <c r="F11" s="69">
        <v>31020</v>
      </c>
      <c r="G11" s="69">
        <v>372240</v>
      </c>
    </row>
    <row r="12" spans="1:9" ht="16.5" x14ac:dyDescent="0.3">
      <c r="A12" s="66"/>
      <c r="B12" s="67"/>
      <c r="C12" s="30" t="s">
        <v>129</v>
      </c>
      <c r="D12" s="66">
        <v>1</v>
      </c>
      <c r="E12" s="66">
        <v>100000</v>
      </c>
      <c r="F12" s="69">
        <v>100000</v>
      </c>
      <c r="G12" s="69">
        <v>1200000</v>
      </c>
    </row>
    <row r="13" spans="1:9" ht="16.5" x14ac:dyDescent="0.3">
      <c r="A13" s="66"/>
      <c r="B13" s="67"/>
      <c r="C13" s="30" t="s">
        <v>85</v>
      </c>
      <c r="D13" s="66">
        <v>0.5</v>
      </c>
      <c r="E13" s="66">
        <v>94000</v>
      </c>
      <c r="F13" s="69">
        <v>47000</v>
      </c>
      <c r="G13" s="69">
        <v>564000</v>
      </c>
    </row>
    <row r="14" spans="1:9" ht="16.5" x14ac:dyDescent="0.3">
      <c r="A14" s="66">
        <v>3</v>
      </c>
      <c r="B14" s="67"/>
      <c r="C14" s="30" t="s">
        <v>86</v>
      </c>
      <c r="D14" s="66">
        <v>1</v>
      </c>
      <c r="E14" s="66">
        <v>94000</v>
      </c>
      <c r="F14" s="69">
        <v>94000</v>
      </c>
      <c r="G14" s="69">
        <v>1128000</v>
      </c>
    </row>
    <row r="15" spans="1:9" ht="16.5" x14ac:dyDescent="0.3">
      <c r="A15" s="66">
        <v>4</v>
      </c>
      <c r="B15" s="67"/>
      <c r="C15" s="30" t="s">
        <v>83</v>
      </c>
      <c r="D15" s="66" t="s">
        <v>88</v>
      </c>
      <c r="E15" s="66">
        <v>94000</v>
      </c>
      <c r="F15" s="69">
        <v>47000</v>
      </c>
      <c r="G15" s="69">
        <v>564000</v>
      </c>
    </row>
    <row r="16" spans="1:9" ht="17.25" x14ac:dyDescent="0.3">
      <c r="A16" s="71"/>
      <c r="B16" s="72" t="s">
        <v>91</v>
      </c>
      <c r="C16" s="73"/>
      <c r="D16" s="74">
        <f>SUM(D10:D14)</f>
        <v>3.83</v>
      </c>
      <c r="E16" s="74">
        <f>SUM(E10:E15)</f>
        <v>586000</v>
      </c>
      <c r="F16" s="75">
        <f>SUM(F10:F15)</f>
        <v>429020</v>
      </c>
      <c r="G16" s="75">
        <f>SUM(G10:G15)</f>
        <v>5148240</v>
      </c>
    </row>
    <row r="19" spans="3:5" ht="16.5" x14ac:dyDescent="0.3">
      <c r="C19" s="24"/>
      <c r="D19" s="24" t="s">
        <v>130</v>
      </c>
      <c r="E19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Համայնքապետարան</vt:lpstr>
      <vt:lpstr>Վահանի մանկապարտեզ</vt:lpstr>
      <vt:lpstr>Մարտունու մանկապարտեզ</vt:lpstr>
      <vt:lpstr>N3 մանկապարտեզ</vt:lpstr>
      <vt:lpstr>N5 մանկապարտեզ</vt:lpstr>
      <vt:lpstr>գրադարան</vt:lpstr>
      <vt:lpstr>երաժշտական</vt:lpstr>
      <vt:lpstr>գեղարվեստ</vt:lpstr>
      <vt:lpstr>մարզադպրոց</vt:lpstr>
      <vt:lpstr>կոմունալ</vt:lpstr>
      <vt:lpstr>Մշակույթ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2021-02-23T06:18:26Z</dcterms:modified>
</cp:coreProperties>
</file>